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264" windowHeight="8160" tabRatio="528"/>
  </bookViews>
  <sheets>
    <sheet name="csapatonként" sheetId="1" r:id="rId1"/>
    <sheet name="egyéni" sheetId="8" r:id="rId2"/>
    <sheet name="teli" sheetId="12" r:id="rId3"/>
    <sheet name="tarolás" sheetId="13" r:id="rId4"/>
  </sheets>
  <calcPr calcId="144525"/>
</workbook>
</file>

<file path=xl/sharedStrings.xml><?xml version="1.0" encoding="utf-8"?>
<sst xmlns="http://schemas.openxmlformats.org/spreadsheetml/2006/main" count="98">
  <si>
    <t>X. Szegedi Postás Tekefarsang eredményei</t>
  </si>
  <si>
    <t>csapatsorrend</t>
  </si>
  <si>
    <t>csapatnév</t>
  </si>
  <si>
    <t>versenyzők</t>
  </si>
  <si>
    <t>teli</t>
  </si>
  <si>
    <t>tarolás</t>
  </si>
  <si>
    <t>összesen</t>
  </si>
  <si>
    <t>teli összes</t>
  </si>
  <si>
    <t>teli helyezés</t>
  </si>
  <si>
    <t>tarolás összes</t>
  </si>
  <si>
    <t>tarolás helyezés</t>
  </si>
  <si>
    <t>összes fa</t>
  </si>
  <si>
    <t>egyéni helyezés</t>
  </si>
  <si>
    <t>Csapateredmény</t>
  </si>
  <si>
    <t>csapateredmény</t>
  </si>
  <si>
    <t>csapathelyezés</t>
  </si>
  <si>
    <t>Szépkorúak</t>
  </si>
  <si>
    <t>Gilicze Antalné</t>
  </si>
  <si>
    <t>Krisztinné Éva</t>
  </si>
  <si>
    <t>Suzuki</t>
  </si>
  <si>
    <t>Szirák Icu</t>
  </si>
  <si>
    <t>Angyali Tekések</t>
  </si>
  <si>
    <t>Sallainé Rozetta/Szemánné</t>
  </si>
  <si>
    <t>Tradíció</t>
  </si>
  <si>
    <t>Bánfalvi Terézia</t>
  </si>
  <si>
    <t>TEKErgők</t>
  </si>
  <si>
    <t>Masa Aranka</t>
  </si>
  <si>
    <t>Avasi Muskétások</t>
  </si>
  <si>
    <t>Giday Kálmán</t>
  </si>
  <si>
    <t>Nem S Ellenfél</t>
  </si>
  <si>
    <t>Vőneki Tibor</t>
  </si>
  <si>
    <t>Vezér C</t>
  </si>
  <si>
    <t>Kovácsné Hirka Bea</t>
  </si>
  <si>
    <t>MPL</t>
  </si>
  <si>
    <t>Vérné Sipos Ilona</t>
  </si>
  <si>
    <t>Görgetők</t>
  </si>
  <si>
    <t>Börcsökné Dabis Ágnes</t>
  </si>
  <si>
    <t>Logisztika</t>
  </si>
  <si>
    <t>Mulati Zoltán</t>
  </si>
  <si>
    <t>Debreceni Golyósok</t>
  </si>
  <si>
    <t>Farkas Ilona</t>
  </si>
  <si>
    <t>DPSE I</t>
  </si>
  <si>
    <t>Nagy Ildikó</t>
  </si>
  <si>
    <t>DPSE II</t>
  </si>
  <si>
    <t>Nagy Zoltán</t>
  </si>
  <si>
    <t>Csakavárda</t>
  </si>
  <si>
    <t>Szegedi Helga</t>
  </si>
  <si>
    <t>Kecskeméti Gurítók</t>
  </si>
  <si>
    <t>Csépe Adrienn</t>
  </si>
  <si>
    <t>Hegedűs Enikő</t>
  </si>
  <si>
    <t>Horváthné Varga Erzsébet</t>
  </si>
  <si>
    <t>Szepesi András</t>
  </si>
  <si>
    <t>Bacsó Istvánné</t>
  </si>
  <si>
    <t>Csorba Beatrix</t>
  </si>
  <si>
    <t>Panyi Tímes</t>
  </si>
  <si>
    <t>Tibor Ildikó</t>
  </si>
  <si>
    <t>Bacsó István</t>
  </si>
  <si>
    <t>Kapitányné Kéki Tünde</t>
  </si>
  <si>
    <t>Fenyvesi Attila</t>
  </si>
  <si>
    <t>Sebe József</t>
  </si>
  <si>
    <t>Batta Rudolf</t>
  </si>
  <si>
    <t>Gajdos István</t>
  </si>
  <si>
    <t>Kis Pál Jenő</t>
  </si>
  <si>
    <t>Szendrei Zsolt</t>
  </si>
  <si>
    <t>Drscsák József</t>
  </si>
  <si>
    <t>Balogh József</t>
  </si>
  <si>
    <t>Hepp István</t>
  </si>
  <si>
    <t>Vladár Béla</t>
  </si>
  <si>
    <t>Jenei Csaba</t>
  </si>
  <si>
    <t>Kovács J Zoltán</t>
  </si>
  <si>
    <t>Tóth Mihály</t>
  </si>
  <si>
    <t>Raj Tamás</t>
  </si>
  <si>
    <t>Kalmár László</t>
  </si>
  <si>
    <t>Szanyi Géza</t>
  </si>
  <si>
    <t>Faragó Zoltán</t>
  </si>
  <si>
    <t>Kozma László</t>
  </si>
  <si>
    <t>Papp Erzsébet</t>
  </si>
  <si>
    <t>Konrád Krisztián</t>
  </si>
  <si>
    <t>Tamás Gyula</t>
  </si>
  <si>
    <t>Kámán Gábor</t>
  </si>
  <si>
    <t>Csóka Zsolt</t>
  </si>
  <si>
    <t>Kristály Zsolt</t>
  </si>
  <si>
    <t>Horváth István</t>
  </si>
  <si>
    <t>Végső Ferenc</t>
  </si>
  <si>
    <t>Savanya Judit</t>
  </si>
  <si>
    <t>Magyar Krisztina</t>
  </si>
  <si>
    <t>Pintérné N. Angéla</t>
  </si>
  <si>
    <t>Vass József</t>
  </si>
  <si>
    <t>Vassné Göncz Ildikó</t>
  </si>
  <si>
    <t>Dajkáné Göncz Andrea</t>
  </si>
  <si>
    <t>Dajka András</t>
  </si>
  <si>
    <t>Bordács Lajos</t>
  </si>
  <si>
    <t>Kecskés Zsolt</t>
  </si>
  <si>
    <t>Németh Róbert</t>
  </si>
  <si>
    <t>Csehi Zsoltné</t>
  </si>
  <si>
    <t>X. Szegedi Postás Tekefarsang eredményei - egyéni</t>
  </si>
  <si>
    <t>X. Szegedi Postás Tekefarsang eredményei - teli</t>
  </si>
  <si>
    <t>X. Szegedi Postás Tekefarsang eredményei - tarolás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</si>
</sst>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_ ;_ * \-#,##0_ ;_ * &quot;-&quot;_ ;_ @_ "/>
    <numFmt numFmtId="177" formatCode="_ * #,##0.00_ ;_ * \-#,##0.00_ ;_ * &quot;-&quot;??_ ;_ @_ "/>
  </numFmts>
  <fonts count="33">
    <font>
      <sz val="11"/>
      <color theme="1"/>
      <name val="Calibri"/>
      <charset val="238"/>
      <scheme val="minor"/>
    </font>
    <font>
      <sz val="12"/>
      <color theme="1"/>
      <name val="Calibri"/>
      <charset val="238"/>
      <scheme val="minor"/>
    </font>
    <font>
      <sz val="14"/>
      <color theme="1"/>
      <name val="Calibri"/>
      <charset val="238"/>
      <scheme val="minor"/>
    </font>
    <font>
      <b/>
      <u/>
      <sz val="28"/>
      <color theme="1"/>
      <name val="Calibri"/>
      <charset val="238"/>
      <scheme val="minor"/>
    </font>
    <font>
      <b/>
      <sz val="22"/>
      <color theme="1"/>
      <name val="Calibri"/>
      <charset val="238"/>
      <scheme val="minor"/>
    </font>
    <font>
      <b/>
      <sz val="14"/>
      <color theme="1"/>
      <name val="Calibri"/>
      <charset val="238"/>
      <scheme val="minor"/>
    </font>
    <font>
      <b/>
      <sz val="12"/>
      <color theme="1"/>
      <name val="Calibri"/>
      <charset val="238"/>
      <scheme val="minor"/>
    </font>
    <font>
      <i/>
      <sz val="12"/>
      <color theme="1"/>
      <name val="Calibri"/>
      <charset val="238"/>
      <scheme val="minor"/>
    </font>
    <font>
      <b/>
      <sz val="10"/>
      <color theme="1"/>
      <name val="Calibri"/>
      <charset val="238"/>
      <scheme val="minor"/>
    </font>
    <font>
      <b/>
      <sz val="16"/>
      <color theme="1"/>
      <name val="Calibri"/>
      <charset val="238"/>
      <scheme val="minor"/>
    </font>
    <font>
      <sz val="28"/>
      <color theme="1"/>
      <name val="Calibri"/>
      <charset val="238"/>
      <scheme val="minor"/>
    </font>
    <font>
      <b/>
      <sz val="18"/>
      <color theme="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9" fillId="27" borderId="0" applyNumberFormat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7" fillId="14" borderId="55" applyNumberFormat="0" applyAlignment="0" applyProtection="0">
      <alignment vertical="center"/>
    </xf>
    <xf numFmtId="0" fontId="20" fillId="0" borderId="52" applyNumberFormat="0" applyFill="0" applyAlignment="0" applyProtection="0">
      <alignment vertical="center"/>
    </xf>
    <xf numFmtId="0" fontId="19" fillId="12" borderId="51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52" applyNumberFormat="0" applyFill="0" applyAlignment="0" applyProtection="0">
      <alignment vertical="center"/>
    </xf>
    <xf numFmtId="0" fontId="15" fillId="0" borderId="5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13" borderId="54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4" fillId="11" borderId="49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2" fillId="11" borderId="54" applyNumberFormat="0" applyAlignment="0" applyProtection="0">
      <alignment vertical="center"/>
    </xf>
    <xf numFmtId="0" fontId="13" fillId="0" borderId="48" applyNumberFormat="0" applyFill="0" applyAlignment="0" applyProtection="0">
      <alignment vertical="center"/>
    </xf>
    <xf numFmtId="0" fontId="21" fillId="0" borderId="53" applyNumberFormat="0" applyFill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textRotation="90"/>
    </xf>
    <xf numFmtId="0" fontId="5" fillId="4" borderId="3" xfId="0" applyFont="1" applyFill="1" applyBorder="1" applyAlignment="1">
      <alignment vertical="center" textRotation="90"/>
    </xf>
    <xf numFmtId="0" fontId="5" fillId="5" borderId="3" xfId="0" applyFont="1" applyFill="1" applyBorder="1" applyAlignment="1">
      <alignment horizontal="center" vertical="center" textRotation="90"/>
    </xf>
    <xf numFmtId="0" fontId="5" fillId="3" borderId="3" xfId="0" applyFont="1" applyFill="1" applyBorder="1" applyAlignment="1">
      <alignment vertical="center" textRotation="90"/>
    </xf>
    <xf numFmtId="0" fontId="6" fillId="2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 applyProtection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textRotation="90"/>
    </xf>
    <xf numFmtId="0" fontId="9" fillId="6" borderId="6" xfId="0" applyFont="1" applyFill="1" applyBorder="1" applyAlignment="1">
      <alignment horizontal="center" vertical="center" textRotation="90"/>
    </xf>
    <xf numFmtId="0" fontId="9" fillId="7" borderId="7" xfId="0" applyFont="1" applyFill="1" applyBorder="1" applyAlignment="1">
      <alignment horizontal="center" vertical="center" textRotation="90"/>
    </xf>
    <xf numFmtId="0" fontId="9" fillId="3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 textRotation="90"/>
    </xf>
    <xf numFmtId="0" fontId="9" fillId="5" borderId="7" xfId="0" applyFont="1" applyFill="1" applyBorder="1" applyAlignment="1">
      <alignment horizontal="center" vertical="center" textRotation="90"/>
    </xf>
    <xf numFmtId="0" fontId="9" fillId="6" borderId="8" xfId="0" applyFont="1" applyFill="1" applyBorder="1" applyAlignment="1">
      <alignment horizontal="center" vertical="center" textRotation="90"/>
    </xf>
    <xf numFmtId="0" fontId="9" fillId="5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textRotation="90"/>
    </xf>
    <xf numFmtId="0" fontId="9" fillId="7" borderId="6" xfId="0" applyFont="1" applyFill="1" applyBorder="1" applyAlignment="1">
      <alignment horizontal="center" vertical="center" textRotation="90"/>
    </xf>
    <xf numFmtId="0" fontId="9" fillId="4" borderId="7" xfId="0" applyFont="1" applyFill="1" applyBorder="1" applyAlignment="1">
      <alignment horizontal="center" vertical="center" textRotation="90"/>
    </xf>
    <xf numFmtId="0" fontId="9" fillId="4" borderId="4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/>
    </xf>
    <xf numFmtId="0" fontId="7" fillId="3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5" fillId="5" borderId="13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5" fillId="5" borderId="20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vertical="center"/>
    </xf>
    <xf numFmtId="0" fontId="7" fillId="3" borderId="23" xfId="0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vertical="center"/>
    </xf>
    <xf numFmtId="0" fontId="7" fillId="3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5" fillId="5" borderId="29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horizontal="center" vertical="center"/>
    </xf>
    <xf numFmtId="0" fontId="5" fillId="5" borderId="31" xfId="0" applyFont="1" applyFill="1" applyBorder="1" applyAlignment="1" applyProtection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6" fillId="8" borderId="32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0" fontId="9" fillId="6" borderId="34" xfId="0" applyFont="1" applyFill="1" applyBorder="1" applyAlignment="1">
      <alignment horizontal="center" vertical="center" textRotation="90"/>
    </xf>
    <xf numFmtId="0" fontId="5" fillId="5" borderId="35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0" fillId="0" borderId="0" xfId="0" applyFont="1" applyAlignment="1"/>
    <xf numFmtId="0" fontId="11" fillId="0" borderId="0" xfId="0" applyFont="1" applyAlignment="1">
      <alignment horizontal="center"/>
    </xf>
    <xf numFmtId="0" fontId="9" fillId="4" borderId="43" xfId="0" applyFont="1" applyFill="1" applyBorder="1" applyAlignment="1">
      <alignment horizontal="center" vertical="center" textRotation="90"/>
    </xf>
    <xf numFmtId="0" fontId="9" fillId="6" borderId="44" xfId="0" applyFont="1" applyFill="1" applyBorder="1" applyAlignment="1">
      <alignment horizontal="center" vertical="center" textRotation="90"/>
    </xf>
    <xf numFmtId="0" fontId="9" fillId="5" borderId="43" xfId="0" applyFont="1" applyFill="1" applyBorder="1" applyAlignment="1">
      <alignment horizontal="center" vertical="center" textRotation="90"/>
    </xf>
    <xf numFmtId="0" fontId="9" fillId="9" borderId="34" xfId="0" applyFont="1" applyFill="1" applyBorder="1" applyAlignment="1">
      <alignment horizontal="center" vertical="center" textRotation="90"/>
    </xf>
    <xf numFmtId="0" fontId="5" fillId="10" borderId="34" xfId="0" applyFont="1" applyFill="1" applyBorder="1" applyAlignment="1">
      <alignment horizontal="center" vertical="center" textRotation="90"/>
    </xf>
    <xf numFmtId="0" fontId="6" fillId="8" borderId="4" xfId="0" applyFont="1" applyFill="1" applyBorder="1" applyAlignment="1">
      <alignment horizontal="center" vertical="center"/>
    </xf>
    <xf numFmtId="0" fontId="9" fillId="4" borderId="45" xfId="0" applyFont="1" applyFill="1" applyBorder="1" applyAlignment="1">
      <alignment horizontal="center" vertical="center"/>
    </xf>
    <xf numFmtId="0" fontId="9" fillId="5" borderId="45" xfId="0" applyFont="1" applyFill="1" applyBorder="1" applyAlignment="1">
      <alignment horizontal="center" vertical="center"/>
    </xf>
    <xf numFmtId="0" fontId="11" fillId="9" borderId="36" xfId="0" applyFont="1" applyFill="1" applyBorder="1" applyAlignment="1">
      <alignment horizontal="center"/>
    </xf>
    <xf numFmtId="0" fontId="9" fillId="10" borderId="36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vertical="center" wrapText="1"/>
    </xf>
    <xf numFmtId="0" fontId="9" fillId="4" borderId="46" xfId="0" applyFont="1" applyFill="1" applyBorder="1" applyAlignment="1">
      <alignment horizontal="center" vertical="center"/>
    </xf>
    <xf numFmtId="0" fontId="9" fillId="5" borderId="46" xfId="0" applyFont="1" applyFill="1" applyBorder="1" applyAlignment="1">
      <alignment horizontal="center" vertical="center"/>
    </xf>
    <xf numFmtId="0" fontId="11" fillId="9" borderId="40" xfId="0" applyFont="1" applyFill="1" applyBorder="1" applyAlignment="1">
      <alignment horizontal="center"/>
    </xf>
    <xf numFmtId="0" fontId="9" fillId="10" borderId="40" xfId="0" applyFont="1" applyFill="1" applyBorder="1" applyAlignment="1">
      <alignment horizontal="center" vertical="center"/>
    </xf>
    <xf numFmtId="0" fontId="9" fillId="4" borderId="47" xfId="0" applyFont="1" applyFill="1" applyBorder="1" applyAlignment="1">
      <alignment horizontal="center" vertical="center"/>
    </xf>
    <xf numFmtId="0" fontId="11" fillId="9" borderId="41" xfId="0" applyFont="1" applyFill="1" applyBorder="1" applyAlignment="1">
      <alignment horizontal="center"/>
    </xf>
    <xf numFmtId="0" fontId="9" fillId="10" borderId="41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vertical="center" wrapText="1"/>
    </xf>
    <xf numFmtId="0" fontId="2" fillId="10" borderId="4" xfId="0" applyFont="1" applyFill="1" applyBorder="1" applyAlignment="1">
      <alignment horizontal="center" vertical="center" textRotation="90"/>
    </xf>
    <xf numFmtId="0" fontId="2" fillId="6" borderId="4" xfId="0" applyFont="1" applyFill="1" applyBorder="1" applyAlignment="1">
      <alignment horizontal="center" vertical="center" textRotation="90"/>
    </xf>
    <xf numFmtId="0" fontId="5" fillId="10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9" fillId="6" borderId="4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75"/>
  <sheetViews>
    <sheetView tabSelected="1" topLeftCell="A4" workbookViewId="0">
      <selection activeCell="Z18" sqref="Z18"/>
    </sheetView>
  </sheetViews>
  <sheetFormatPr defaultColWidth="9.17592592592593" defaultRowHeight="18"/>
  <cols>
    <col min="1" max="1" width="13" style="1" customWidth="1"/>
    <col min="2" max="2" width="25.8148148148148" style="1" customWidth="1"/>
    <col min="3" max="4" width="4.72222222222222" style="2" customWidth="1"/>
    <col min="5" max="5" width="4.72222222222222" style="3" customWidth="1"/>
    <col min="6" max="7" width="4.72222222222222" style="2" customWidth="1"/>
    <col min="8" max="8" width="4.72222222222222" style="3" customWidth="1"/>
    <col min="9" max="10" width="4.72222222222222" style="2" customWidth="1"/>
    <col min="11" max="11" width="4.72222222222222" style="3" customWidth="1"/>
    <col min="12" max="13" width="4.72222222222222" style="2" customWidth="1"/>
    <col min="14" max="14" width="4.72222222222222" style="3" customWidth="1"/>
    <col min="15" max="15" width="6" style="3" customWidth="1"/>
    <col min="16" max="16" width="4.4537037037037" style="3" customWidth="1"/>
    <col min="17" max="17" width="6" style="3" customWidth="1"/>
    <col min="18" max="18" width="5" style="3" customWidth="1"/>
    <col min="19" max="19" width="6" style="3" customWidth="1"/>
    <col min="20" max="20" width="5" style="3" customWidth="1"/>
    <col min="21" max="21" width="1" style="3" customWidth="1"/>
    <col min="22" max="22" width="7.5462962962963" style="2" customWidth="1"/>
    <col min="23" max="23" width="2.72222222222222" style="2" customWidth="1"/>
    <col min="24" max="24" width="19" style="2" customWidth="1"/>
    <col min="25" max="16384" width="9.17592592592593" style="2"/>
  </cols>
  <sheetData>
    <row r="1" ht="36.6" spans="1:2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93"/>
      <c r="X1" s="94" t="s">
        <v>1</v>
      </c>
      <c r="Y1" s="94"/>
      <c r="Z1" s="94"/>
    </row>
    <row r="2" ht="10.5" customHeight="1"/>
    <row r="3" ht="115.5" customHeight="1" spans="1:26">
      <c r="A3" s="33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9" t="s">
        <v>4</v>
      </c>
      <c r="G3" s="7" t="s">
        <v>5</v>
      </c>
      <c r="H3" s="8" t="s">
        <v>6</v>
      </c>
      <c r="I3" s="9" t="s">
        <v>4</v>
      </c>
      <c r="J3" s="7" t="s">
        <v>5</v>
      </c>
      <c r="K3" s="8" t="s">
        <v>6</v>
      </c>
      <c r="L3" s="9" t="s">
        <v>4</v>
      </c>
      <c r="M3" s="7" t="s">
        <v>5</v>
      </c>
      <c r="N3" s="8" t="s">
        <v>6</v>
      </c>
      <c r="O3" s="19" t="s">
        <v>7</v>
      </c>
      <c r="P3" s="80" t="s">
        <v>8</v>
      </c>
      <c r="Q3" s="95" t="s">
        <v>9</v>
      </c>
      <c r="R3" s="96" t="s">
        <v>10</v>
      </c>
      <c r="S3" s="97" t="s">
        <v>11</v>
      </c>
      <c r="T3" s="27" t="s">
        <v>12</v>
      </c>
      <c r="U3" s="98"/>
      <c r="V3" s="99" t="s">
        <v>13</v>
      </c>
      <c r="X3" s="100" t="s">
        <v>2</v>
      </c>
      <c r="Y3" s="114" t="s">
        <v>14</v>
      </c>
      <c r="Z3" s="115" t="s">
        <v>15</v>
      </c>
    </row>
    <row r="4" ht="23.25" customHeight="1" spans="1:26">
      <c r="A4" s="34" t="s">
        <v>16</v>
      </c>
      <c r="B4" s="35" t="s">
        <v>17</v>
      </c>
      <c r="C4" s="36">
        <v>28</v>
      </c>
      <c r="D4" s="37">
        <v>8</v>
      </c>
      <c r="E4" s="38">
        <f t="shared" ref="E4:E35" si="0">SUM(C4:D4)</f>
        <v>36</v>
      </c>
      <c r="F4" s="39">
        <v>47</v>
      </c>
      <c r="G4" s="40">
        <v>9</v>
      </c>
      <c r="H4" s="41">
        <f t="shared" ref="H4:H35" si="1">SUM(F4:G4)</f>
        <v>56</v>
      </c>
      <c r="I4" s="39">
        <v>44</v>
      </c>
      <c r="J4" s="40">
        <v>33</v>
      </c>
      <c r="K4" s="41">
        <f t="shared" ref="K4:K35" si="2">SUM(I4:J4)</f>
        <v>77</v>
      </c>
      <c r="L4" s="39">
        <v>47</v>
      </c>
      <c r="M4" s="40">
        <v>27</v>
      </c>
      <c r="N4" s="81">
        <f t="shared" ref="N4:N35" si="3">SUM(L4:M4)</f>
        <v>74</v>
      </c>
      <c r="O4" s="82">
        <f t="shared" ref="O4:O35" si="4">C4+F4+I4+L4</f>
        <v>166</v>
      </c>
      <c r="P4" s="83">
        <f>RANK(O4,O$4:O$67)</f>
        <v>46</v>
      </c>
      <c r="Q4" s="101">
        <f t="shared" ref="Q4:Q35" si="5">D4+G4+J4+M4</f>
        <v>77</v>
      </c>
      <c r="R4" s="83">
        <f>RANK(Q4,Q$4:Q$67)</f>
        <v>34</v>
      </c>
      <c r="S4" s="102">
        <f>O4+Q4</f>
        <v>243</v>
      </c>
      <c r="T4" s="83">
        <f>RANK(S4,S$4:S$67)</f>
        <v>43</v>
      </c>
      <c r="U4" s="103"/>
      <c r="V4" s="104">
        <f>S4+S5+S6+S7</f>
        <v>906</v>
      </c>
      <c r="X4" s="105" t="s">
        <v>16</v>
      </c>
      <c r="Y4" s="116">
        <f>V4</f>
        <v>906</v>
      </c>
      <c r="Z4" s="117">
        <v>13</v>
      </c>
    </row>
    <row r="5" ht="24.15" spans="1:26">
      <c r="A5" s="42"/>
      <c r="B5" s="43" t="s">
        <v>18</v>
      </c>
      <c r="C5" s="44">
        <v>33</v>
      </c>
      <c r="D5" s="12">
        <v>18</v>
      </c>
      <c r="E5" s="13">
        <f t="shared" si="0"/>
        <v>51</v>
      </c>
      <c r="F5" s="16">
        <v>26</v>
      </c>
      <c r="G5" s="17">
        <v>18</v>
      </c>
      <c r="H5" s="14">
        <f t="shared" si="1"/>
        <v>44</v>
      </c>
      <c r="I5" s="16">
        <v>40</v>
      </c>
      <c r="J5" s="17">
        <v>17</v>
      </c>
      <c r="K5" s="14">
        <f t="shared" si="2"/>
        <v>57</v>
      </c>
      <c r="L5" s="16">
        <v>58</v>
      </c>
      <c r="M5" s="17">
        <v>14</v>
      </c>
      <c r="N5" s="84">
        <f t="shared" si="3"/>
        <v>72</v>
      </c>
      <c r="O5" s="85">
        <f t="shared" si="4"/>
        <v>157</v>
      </c>
      <c r="P5" s="83">
        <f t="shared" ref="P5:P67" si="6">RANK(O5,O$4:O$67)</f>
        <v>50</v>
      </c>
      <c r="Q5" s="106">
        <f t="shared" si="5"/>
        <v>67</v>
      </c>
      <c r="R5" s="83">
        <f t="shared" ref="R5:R67" si="7">RANK(Q5,Q$4:Q$67)</f>
        <v>41</v>
      </c>
      <c r="S5" s="107">
        <f>SUM(O5+Q5)</f>
        <v>224</v>
      </c>
      <c r="T5" s="83">
        <f t="shared" ref="T5:T67" si="8">RANK(S5,S$4:S$67)</f>
        <v>49</v>
      </c>
      <c r="U5" s="108"/>
      <c r="V5" s="109"/>
      <c r="X5" s="105" t="s">
        <v>19</v>
      </c>
      <c r="Y5" s="116">
        <f>V8</f>
        <v>1138</v>
      </c>
      <c r="Z5" s="117">
        <v>9</v>
      </c>
    </row>
    <row r="6" ht="24.15" spans="1:26">
      <c r="A6" s="42"/>
      <c r="B6" s="43" t="s">
        <v>20</v>
      </c>
      <c r="C6" s="44">
        <v>56</v>
      </c>
      <c r="D6" s="12">
        <v>7</v>
      </c>
      <c r="E6" s="13">
        <f t="shared" si="0"/>
        <v>63</v>
      </c>
      <c r="F6" s="16">
        <v>30</v>
      </c>
      <c r="G6" s="17">
        <v>27</v>
      </c>
      <c r="H6" s="14">
        <f t="shared" si="1"/>
        <v>57</v>
      </c>
      <c r="I6" s="16">
        <v>36</v>
      </c>
      <c r="J6" s="17">
        <v>9</v>
      </c>
      <c r="K6" s="14">
        <f t="shared" si="2"/>
        <v>45</v>
      </c>
      <c r="L6" s="16">
        <v>32</v>
      </c>
      <c r="M6" s="17">
        <v>14</v>
      </c>
      <c r="N6" s="84">
        <f t="shared" si="3"/>
        <v>46</v>
      </c>
      <c r="O6" s="85">
        <f t="shared" si="4"/>
        <v>154</v>
      </c>
      <c r="P6" s="83">
        <f t="shared" si="6"/>
        <v>52</v>
      </c>
      <c r="Q6" s="106">
        <f t="shared" si="5"/>
        <v>57</v>
      </c>
      <c r="R6" s="83">
        <f t="shared" si="7"/>
        <v>49</v>
      </c>
      <c r="S6" s="107">
        <f>SUM(O6+Q6)</f>
        <v>211</v>
      </c>
      <c r="T6" s="83">
        <f t="shared" si="8"/>
        <v>52</v>
      </c>
      <c r="U6" s="108"/>
      <c r="V6" s="109"/>
      <c r="X6" s="105" t="s">
        <v>21</v>
      </c>
      <c r="Y6" s="116">
        <f>V12</f>
        <v>1149</v>
      </c>
      <c r="Z6" s="117">
        <v>8</v>
      </c>
    </row>
    <row r="7" ht="24" customHeight="1" spans="1:26">
      <c r="A7" s="45"/>
      <c r="B7" s="46" t="s">
        <v>22</v>
      </c>
      <c r="C7" s="47">
        <v>33</v>
      </c>
      <c r="D7" s="48">
        <v>17</v>
      </c>
      <c r="E7" s="49">
        <f t="shared" si="0"/>
        <v>50</v>
      </c>
      <c r="F7" s="50">
        <v>44</v>
      </c>
      <c r="G7" s="51">
        <v>18</v>
      </c>
      <c r="H7" s="52">
        <f t="shared" si="1"/>
        <v>62</v>
      </c>
      <c r="I7" s="50">
        <v>41</v>
      </c>
      <c r="J7" s="51">
        <v>16</v>
      </c>
      <c r="K7" s="52">
        <f t="shared" si="2"/>
        <v>57</v>
      </c>
      <c r="L7" s="50">
        <v>42</v>
      </c>
      <c r="M7" s="51">
        <v>17</v>
      </c>
      <c r="N7" s="86">
        <f t="shared" si="3"/>
        <v>59</v>
      </c>
      <c r="O7" s="87">
        <f t="shared" si="4"/>
        <v>160</v>
      </c>
      <c r="P7" s="83">
        <f t="shared" si="6"/>
        <v>48</v>
      </c>
      <c r="Q7" s="110">
        <f t="shared" si="5"/>
        <v>68</v>
      </c>
      <c r="R7" s="83">
        <f t="shared" si="7"/>
        <v>40</v>
      </c>
      <c r="S7" s="107">
        <f>SUM(O7+Q7)</f>
        <v>228</v>
      </c>
      <c r="T7" s="83">
        <f t="shared" si="8"/>
        <v>48</v>
      </c>
      <c r="U7" s="111"/>
      <c r="V7" s="112"/>
      <c r="X7" s="105" t="s">
        <v>23</v>
      </c>
      <c r="Y7" s="116">
        <f>V16</f>
        <v>1289</v>
      </c>
      <c r="Z7" s="117">
        <v>5</v>
      </c>
    </row>
    <row r="8" ht="23.25" customHeight="1" spans="1:26">
      <c r="A8" s="53" t="s">
        <v>19</v>
      </c>
      <c r="B8" s="54" t="s">
        <v>24</v>
      </c>
      <c r="C8" s="55">
        <v>56</v>
      </c>
      <c r="D8" s="37">
        <v>8</v>
      </c>
      <c r="E8" s="38">
        <f t="shared" si="0"/>
        <v>64</v>
      </c>
      <c r="F8" s="56">
        <v>49</v>
      </c>
      <c r="G8" s="37">
        <v>17</v>
      </c>
      <c r="H8" s="41">
        <f t="shared" si="1"/>
        <v>66</v>
      </c>
      <c r="I8" s="56">
        <v>44</v>
      </c>
      <c r="J8" s="37">
        <v>17</v>
      </c>
      <c r="K8" s="41">
        <f t="shared" si="2"/>
        <v>61</v>
      </c>
      <c r="L8" s="56">
        <v>48</v>
      </c>
      <c r="M8" s="37">
        <v>14</v>
      </c>
      <c r="N8" s="81">
        <f t="shared" si="3"/>
        <v>62</v>
      </c>
      <c r="O8" s="82">
        <f t="shared" si="4"/>
        <v>197</v>
      </c>
      <c r="P8" s="83">
        <f t="shared" si="6"/>
        <v>33</v>
      </c>
      <c r="Q8" s="101">
        <f t="shared" si="5"/>
        <v>56</v>
      </c>
      <c r="R8" s="83">
        <f t="shared" si="7"/>
        <v>51</v>
      </c>
      <c r="S8" s="102">
        <f>O8+Q8</f>
        <v>253</v>
      </c>
      <c r="T8" s="83">
        <f t="shared" si="8"/>
        <v>40</v>
      </c>
      <c r="U8" s="103"/>
      <c r="V8" s="104">
        <f>S8+S9+S10+S11</f>
        <v>1138</v>
      </c>
      <c r="X8" s="105" t="s">
        <v>25</v>
      </c>
      <c r="Y8" s="116">
        <f>V20</f>
        <v>1203</v>
      </c>
      <c r="Z8" s="117">
        <v>6</v>
      </c>
    </row>
    <row r="9" ht="23.25" customHeight="1" spans="1:26">
      <c r="A9" s="57"/>
      <c r="B9" s="58" t="s">
        <v>26</v>
      </c>
      <c r="C9" s="59">
        <v>57</v>
      </c>
      <c r="D9" s="12">
        <v>16</v>
      </c>
      <c r="E9" s="13">
        <f t="shared" si="0"/>
        <v>73</v>
      </c>
      <c r="F9" s="11">
        <v>46</v>
      </c>
      <c r="G9" s="12">
        <v>17</v>
      </c>
      <c r="H9" s="14">
        <f t="shared" si="1"/>
        <v>63</v>
      </c>
      <c r="I9" s="11">
        <v>39</v>
      </c>
      <c r="J9" s="12">
        <v>16</v>
      </c>
      <c r="K9" s="14">
        <f t="shared" si="2"/>
        <v>55</v>
      </c>
      <c r="L9" s="11">
        <v>45</v>
      </c>
      <c r="M9" s="12">
        <v>16</v>
      </c>
      <c r="N9" s="84">
        <f t="shared" si="3"/>
        <v>61</v>
      </c>
      <c r="O9" s="85">
        <f t="shared" si="4"/>
        <v>187</v>
      </c>
      <c r="P9" s="83">
        <f t="shared" si="6"/>
        <v>38</v>
      </c>
      <c r="Q9" s="106">
        <f t="shared" si="5"/>
        <v>65</v>
      </c>
      <c r="R9" s="83">
        <f t="shared" si="7"/>
        <v>43</v>
      </c>
      <c r="S9" s="107">
        <f>SUM(O9+Q9)</f>
        <v>252</v>
      </c>
      <c r="T9" s="83">
        <f t="shared" si="8"/>
        <v>41</v>
      </c>
      <c r="U9" s="108"/>
      <c r="V9" s="109"/>
      <c r="X9" s="105" t="s">
        <v>27</v>
      </c>
      <c r="Y9" s="116">
        <f>V24</f>
        <v>926</v>
      </c>
      <c r="Z9" s="117">
        <v>12</v>
      </c>
    </row>
    <row r="10" ht="23.25" customHeight="1" spans="1:26">
      <c r="A10" s="57"/>
      <c r="B10" s="58" t="s">
        <v>28</v>
      </c>
      <c r="C10" s="59">
        <v>57</v>
      </c>
      <c r="D10" s="12">
        <v>32</v>
      </c>
      <c r="E10" s="13">
        <f t="shared" si="0"/>
        <v>89</v>
      </c>
      <c r="F10" s="11">
        <v>52</v>
      </c>
      <c r="G10" s="12">
        <v>23</v>
      </c>
      <c r="H10" s="14">
        <f t="shared" si="1"/>
        <v>75</v>
      </c>
      <c r="I10" s="11">
        <v>53</v>
      </c>
      <c r="J10" s="12">
        <v>25</v>
      </c>
      <c r="K10" s="14">
        <f t="shared" si="2"/>
        <v>78</v>
      </c>
      <c r="L10" s="11">
        <v>57</v>
      </c>
      <c r="M10" s="12">
        <v>26</v>
      </c>
      <c r="N10" s="84">
        <f t="shared" si="3"/>
        <v>83</v>
      </c>
      <c r="O10" s="85">
        <f t="shared" si="4"/>
        <v>219</v>
      </c>
      <c r="P10" s="83">
        <f t="shared" si="6"/>
        <v>23</v>
      </c>
      <c r="Q10" s="106">
        <f t="shared" si="5"/>
        <v>106</v>
      </c>
      <c r="R10" s="83">
        <f t="shared" si="7"/>
        <v>10</v>
      </c>
      <c r="S10" s="107">
        <f>SUM(O10+Q10)</f>
        <v>325</v>
      </c>
      <c r="T10" s="83">
        <f t="shared" si="8"/>
        <v>18</v>
      </c>
      <c r="U10" s="108"/>
      <c r="V10" s="109"/>
      <c r="X10" s="105" t="s">
        <v>29</v>
      </c>
      <c r="Y10" s="116">
        <f>V28</f>
        <v>991</v>
      </c>
      <c r="Z10" s="117">
        <v>10</v>
      </c>
    </row>
    <row r="11" ht="24" customHeight="1" spans="1:26">
      <c r="A11" s="60"/>
      <c r="B11" s="61" t="s">
        <v>30</v>
      </c>
      <c r="C11" s="62">
        <v>65</v>
      </c>
      <c r="D11" s="48">
        <v>18</v>
      </c>
      <c r="E11" s="49">
        <f t="shared" si="0"/>
        <v>83</v>
      </c>
      <c r="F11" s="63">
        <v>62</v>
      </c>
      <c r="G11" s="48">
        <v>25</v>
      </c>
      <c r="H11" s="52">
        <f t="shared" si="1"/>
        <v>87</v>
      </c>
      <c r="I11" s="63">
        <v>49</v>
      </c>
      <c r="J11" s="48">
        <v>31</v>
      </c>
      <c r="K11" s="52">
        <f t="shared" si="2"/>
        <v>80</v>
      </c>
      <c r="L11" s="63">
        <v>47</v>
      </c>
      <c r="M11" s="48">
        <v>11</v>
      </c>
      <c r="N11" s="86">
        <f t="shared" si="3"/>
        <v>58</v>
      </c>
      <c r="O11" s="87">
        <f t="shared" si="4"/>
        <v>223</v>
      </c>
      <c r="P11" s="83">
        <f t="shared" si="6"/>
        <v>17</v>
      </c>
      <c r="Q11" s="110">
        <f t="shared" si="5"/>
        <v>85</v>
      </c>
      <c r="R11" s="83">
        <f t="shared" si="7"/>
        <v>27</v>
      </c>
      <c r="S11" s="107">
        <f>SUM(O11+Q11)</f>
        <v>308</v>
      </c>
      <c r="T11" s="83">
        <f t="shared" si="8"/>
        <v>23</v>
      </c>
      <c r="U11" s="111"/>
      <c r="V11" s="112"/>
      <c r="X11" s="105" t="s">
        <v>31</v>
      </c>
      <c r="Y11" s="116">
        <f>V32</f>
        <v>1343</v>
      </c>
      <c r="Z11" s="117">
        <v>1</v>
      </c>
    </row>
    <row r="12" ht="23.25" customHeight="1" spans="1:26">
      <c r="A12" s="53" t="s">
        <v>21</v>
      </c>
      <c r="B12" s="64" t="s">
        <v>32</v>
      </c>
      <c r="C12" s="55">
        <v>52</v>
      </c>
      <c r="D12" s="37">
        <v>17</v>
      </c>
      <c r="E12" s="38">
        <f t="shared" si="0"/>
        <v>69</v>
      </c>
      <c r="F12" s="56">
        <v>53</v>
      </c>
      <c r="G12" s="37">
        <v>15</v>
      </c>
      <c r="H12" s="41">
        <f t="shared" si="1"/>
        <v>68</v>
      </c>
      <c r="I12" s="56">
        <v>56</v>
      </c>
      <c r="J12" s="37">
        <v>26</v>
      </c>
      <c r="K12" s="41">
        <f t="shared" si="2"/>
        <v>82</v>
      </c>
      <c r="L12" s="56">
        <v>62</v>
      </c>
      <c r="M12" s="37">
        <v>26</v>
      </c>
      <c r="N12" s="81">
        <f t="shared" si="3"/>
        <v>88</v>
      </c>
      <c r="O12" s="82">
        <f t="shared" si="4"/>
        <v>223</v>
      </c>
      <c r="P12" s="83">
        <f t="shared" si="6"/>
        <v>17</v>
      </c>
      <c r="Q12" s="101">
        <f t="shared" si="5"/>
        <v>84</v>
      </c>
      <c r="R12" s="83">
        <f t="shared" si="7"/>
        <v>29</v>
      </c>
      <c r="S12" s="102">
        <f>O12+Q12</f>
        <v>307</v>
      </c>
      <c r="T12" s="83">
        <f t="shared" si="8"/>
        <v>24</v>
      </c>
      <c r="U12" s="103"/>
      <c r="V12" s="104">
        <f>S12+S13+S14+S15</f>
        <v>1149</v>
      </c>
      <c r="X12" s="105" t="s">
        <v>33</v>
      </c>
      <c r="Y12" s="116">
        <f>V36</f>
        <v>1292</v>
      </c>
      <c r="Z12" s="117">
        <v>4</v>
      </c>
    </row>
    <row r="13" ht="23.25" customHeight="1" spans="1:26">
      <c r="A13" s="57"/>
      <c r="B13" s="58" t="s">
        <v>34</v>
      </c>
      <c r="C13" s="59">
        <v>51</v>
      </c>
      <c r="D13" s="12">
        <v>30</v>
      </c>
      <c r="E13" s="13">
        <f t="shared" si="0"/>
        <v>81</v>
      </c>
      <c r="F13" s="11">
        <v>48</v>
      </c>
      <c r="G13" s="12">
        <v>26</v>
      </c>
      <c r="H13" s="14">
        <f t="shared" si="1"/>
        <v>74</v>
      </c>
      <c r="I13" s="11">
        <v>38</v>
      </c>
      <c r="J13" s="12">
        <v>18</v>
      </c>
      <c r="K13" s="14">
        <f t="shared" si="2"/>
        <v>56</v>
      </c>
      <c r="L13" s="11">
        <v>56</v>
      </c>
      <c r="M13" s="12">
        <v>17</v>
      </c>
      <c r="N13" s="84">
        <f t="shared" si="3"/>
        <v>73</v>
      </c>
      <c r="O13" s="85">
        <f t="shared" si="4"/>
        <v>193</v>
      </c>
      <c r="P13" s="83">
        <f t="shared" si="6"/>
        <v>35</v>
      </c>
      <c r="Q13" s="106">
        <f t="shared" si="5"/>
        <v>91</v>
      </c>
      <c r="R13" s="83">
        <f t="shared" si="7"/>
        <v>25</v>
      </c>
      <c r="S13" s="107">
        <f>SUM(O13+Q13)</f>
        <v>284</v>
      </c>
      <c r="T13" s="83">
        <f t="shared" si="8"/>
        <v>30</v>
      </c>
      <c r="U13" s="108"/>
      <c r="V13" s="109"/>
      <c r="X13" s="105" t="s">
        <v>35</v>
      </c>
      <c r="Y13" s="116">
        <f>V40</f>
        <v>1329</v>
      </c>
      <c r="Z13" s="117">
        <v>3</v>
      </c>
    </row>
    <row r="14" ht="23.25" customHeight="1" spans="1:26">
      <c r="A14" s="57"/>
      <c r="B14" s="58" t="s">
        <v>36</v>
      </c>
      <c r="C14" s="59">
        <v>57</v>
      </c>
      <c r="D14" s="12">
        <v>26</v>
      </c>
      <c r="E14" s="13">
        <f t="shared" si="0"/>
        <v>83</v>
      </c>
      <c r="F14" s="11">
        <v>39</v>
      </c>
      <c r="G14" s="12">
        <v>17</v>
      </c>
      <c r="H14" s="14">
        <f t="shared" si="1"/>
        <v>56</v>
      </c>
      <c r="I14" s="11">
        <v>32</v>
      </c>
      <c r="J14" s="12">
        <v>17</v>
      </c>
      <c r="K14" s="14">
        <f t="shared" si="2"/>
        <v>49</v>
      </c>
      <c r="L14" s="11">
        <v>51</v>
      </c>
      <c r="M14" s="12">
        <v>18</v>
      </c>
      <c r="N14" s="84">
        <f t="shared" si="3"/>
        <v>69</v>
      </c>
      <c r="O14" s="85">
        <f t="shared" si="4"/>
        <v>179</v>
      </c>
      <c r="P14" s="83">
        <f t="shared" si="6"/>
        <v>42</v>
      </c>
      <c r="Q14" s="106">
        <f t="shared" si="5"/>
        <v>78</v>
      </c>
      <c r="R14" s="83">
        <f t="shared" si="7"/>
        <v>31</v>
      </c>
      <c r="S14" s="107">
        <f>SUM(O14+Q14)</f>
        <v>257</v>
      </c>
      <c r="T14" s="83">
        <f t="shared" si="8"/>
        <v>38</v>
      </c>
      <c r="U14" s="108"/>
      <c r="V14" s="109"/>
      <c r="X14" s="105" t="s">
        <v>37</v>
      </c>
      <c r="Y14" s="116">
        <f>V44</f>
        <v>1339</v>
      </c>
      <c r="Z14" s="117">
        <v>2</v>
      </c>
    </row>
    <row r="15" ht="24" customHeight="1" spans="1:26">
      <c r="A15" s="60"/>
      <c r="B15" s="61" t="s">
        <v>38</v>
      </c>
      <c r="C15" s="62">
        <v>59</v>
      </c>
      <c r="D15" s="48">
        <v>24</v>
      </c>
      <c r="E15" s="49">
        <f t="shared" si="0"/>
        <v>83</v>
      </c>
      <c r="F15" s="63">
        <v>68</v>
      </c>
      <c r="G15" s="48">
        <v>18</v>
      </c>
      <c r="H15" s="52">
        <f t="shared" si="1"/>
        <v>86</v>
      </c>
      <c r="I15" s="63">
        <v>45</v>
      </c>
      <c r="J15" s="48">
        <v>17</v>
      </c>
      <c r="K15" s="52">
        <f t="shared" si="2"/>
        <v>62</v>
      </c>
      <c r="L15" s="63">
        <v>53</v>
      </c>
      <c r="M15" s="48">
        <v>17</v>
      </c>
      <c r="N15" s="86">
        <f t="shared" si="3"/>
        <v>70</v>
      </c>
      <c r="O15" s="87">
        <f t="shared" si="4"/>
        <v>225</v>
      </c>
      <c r="P15" s="83">
        <f t="shared" si="6"/>
        <v>14</v>
      </c>
      <c r="Q15" s="110">
        <f t="shared" si="5"/>
        <v>76</v>
      </c>
      <c r="R15" s="83">
        <f t="shared" si="7"/>
        <v>35</v>
      </c>
      <c r="S15" s="107">
        <f>SUM(O15+Q15)</f>
        <v>301</v>
      </c>
      <c r="T15" s="83">
        <f t="shared" si="8"/>
        <v>28</v>
      </c>
      <c r="U15" s="111"/>
      <c r="V15" s="112"/>
      <c r="X15" s="105" t="s">
        <v>39</v>
      </c>
      <c r="Y15" s="116">
        <f>V48</f>
        <v>790</v>
      </c>
      <c r="Z15" s="117">
        <v>15</v>
      </c>
    </row>
    <row r="16" ht="24.15" spans="1:26">
      <c r="A16" s="53" t="s">
        <v>23</v>
      </c>
      <c r="B16" s="64" t="s">
        <v>40</v>
      </c>
      <c r="C16" s="55">
        <v>59</v>
      </c>
      <c r="D16" s="37">
        <v>23</v>
      </c>
      <c r="E16" s="38">
        <f t="shared" si="0"/>
        <v>82</v>
      </c>
      <c r="F16" s="56">
        <v>51</v>
      </c>
      <c r="G16" s="37">
        <v>25</v>
      </c>
      <c r="H16" s="41">
        <f t="shared" si="1"/>
        <v>76</v>
      </c>
      <c r="I16" s="56">
        <v>55</v>
      </c>
      <c r="J16" s="37">
        <v>17</v>
      </c>
      <c r="K16" s="41">
        <f t="shared" si="2"/>
        <v>72</v>
      </c>
      <c r="L16" s="56">
        <v>44</v>
      </c>
      <c r="M16" s="37">
        <v>27</v>
      </c>
      <c r="N16" s="81">
        <f t="shared" si="3"/>
        <v>71</v>
      </c>
      <c r="O16" s="82">
        <f t="shared" si="4"/>
        <v>209</v>
      </c>
      <c r="P16" s="83">
        <f t="shared" si="6"/>
        <v>28</v>
      </c>
      <c r="Q16" s="101">
        <f t="shared" si="5"/>
        <v>92</v>
      </c>
      <c r="R16" s="83">
        <f t="shared" si="7"/>
        <v>23</v>
      </c>
      <c r="S16" s="102">
        <f>O16+Q16</f>
        <v>301</v>
      </c>
      <c r="T16" s="83">
        <f t="shared" si="8"/>
        <v>28</v>
      </c>
      <c r="U16" s="103"/>
      <c r="V16" s="104">
        <f>S16+S17+S18+S19</f>
        <v>1289</v>
      </c>
      <c r="X16" s="113" t="s">
        <v>41</v>
      </c>
      <c r="Y16" s="116">
        <f>V52</f>
        <v>1202</v>
      </c>
      <c r="Z16" s="117">
        <v>7</v>
      </c>
    </row>
    <row r="17" ht="23.25" customHeight="1" spans="1:26">
      <c r="A17" s="57"/>
      <c r="B17" s="58" t="s">
        <v>42</v>
      </c>
      <c r="C17" s="59">
        <v>55</v>
      </c>
      <c r="D17" s="12">
        <v>36</v>
      </c>
      <c r="E17" s="13">
        <f t="shared" si="0"/>
        <v>91</v>
      </c>
      <c r="F17" s="11">
        <v>62</v>
      </c>
      <c r="G17" s="12">
        <v>31</v>
      </c>
      <c r="H17" s="14">
        <f t="shared" si="1"/>
        <v>93</v>
      </c>
      <c r="I17" s="11">
        <v>49</v>
      </c>
      <c r="J17" s="12">
        <v>31</v>
      </c>
      <c r="K17" s="14">
        <f t="shared" si="2"/>
        <v>80</v>
      </c>
      <c r="L17" s="11">
        <v>52</v>
      </c>
      <c r="M17" s="12">
        <v>18</v>
      </c>
      <c r="N17" s="84">
        <f t="shared" si="3"/>
        <v>70</v>
      </c>
      <c r="O17" s="85">
        <f t="shared" si="4"/>
        <v>218</v>
      </c>
      <c r="P17" s="83">
        <f t="shared" si="6"/>
        <v>24</v>
      </c>
      <c r="Q17" s="106">
        <f t="shared" si="5"/>
        <v>116</v>
      </c>
      <c r="R17" s="83">
        <f t="shared" si="7"/>
        <v>5</v>
      </c>
      <c r="S17" s="107">
        <f>SUM(O17+Q17)</f>
        <v>334</v>
      </c>
      <c r="T17" s="83">
        <f t="shared" si="8"/>
        <v>9</v>
      </c>
      <c r="U17" s="108"/>
      <c r="V17" s="109"/>
      <c r="X17" s="105" t="s">
        <v>43</v>
      </c>
      <c r="Y17" s="116">
        <f>V56</f>
        <v>614</v>
      </c>
      <c r="Z17" s="117">
        <v>16</v>
      </c>
    </row>
    <row r="18" ht="23.25" customHeight="1" spans="1:26">
      <c r="A18" s="57"/>
      <c r="B18" s="58" t="s">
        <v>44</v>
      </c>
      <c r="C18" s="59">
        <v>64</v>
      </c>
      <c r="D18" s="12">
        <v>25</v>
      </c>
      <c r="E18" s="13">
        <f t="shared" si="0"/>
        <v>89</v>
      </c>
      <c r="F18" s="11">
        <v>53</v>
      </c>
      <c r="G18" s="12">
        <v>43</v>
      </c>
      <c r="H18" s="14">
        <f t="shared" si="1"/>
        <v>96</v>
      </c>
      <c r="I18" s="11">
        <v>48</v>
      </c>
      <c r="J18" s="12">
        <v>17</v>
      </c>
      <c r="K18" s="14">
        <f t="shared" si="2"/>
        <v>65</v>
      </c>
      <c r="L18" s="11">
        <v>55</v>
      </c>
      <c r="M18" s="12">
        <v>26</v>
      </c>
      <c r="N18" s="84">
        <f t="shared" si="3"/>
        <v>81</v>
      </c>
      <c r="O18" s="85">
        <f t="shared" si="4"/>
        <v>220</v>
      </c>
      <c r="P18" s="83">
        <f t="shared" si="6"/>
        <v>20</v>
      </c>
      <c r="Q18" s="106">
        <f t="shared" si="5"/>
        <v>111</v>
      </c>
      <c r="R18" s="83">
        <f t="shared" si="7"/>
        <v>7</v>
      </c>
      <c r="S18" s="107">
        <f>SUM(O18+Q18)</f>
        <v>331</v>
      </c>
      <c r="T18" s="83">
        <f t="shared" si="8"/>
        <v>12</v>
      </c>
      <c r="U18" s="108"/>
      <c r="V18" s="109"/>
      <c r="X18" s="105" t="s">
        <v>45</v>
      </c>
      <c r="Y18" s="116">
        <f>V60</f>
        <v>848</v>
      </c>
      <c r="Z18" s="117">
        <v>14</v>
      </c>
    </row>
    <row r="19" ht="24.15" spans="1:26">
      <c r="A19" s="60"/>
      <c r="B19" s="61" t="s">
        <v>46</v>
      </c>
      <c r="C19" s="62">
        <v>44</v>
      </c>
      <c r="D19" s="48">
        <v>36</v>
      </c>
      <c r="E19" s="49">
        <f t="shared" si="0"/>
        <v>80</v>
      </c>
      <c r="F19" s="63">
        <v>50</v>
      </c>
      <c r="G19" s="48">
        <v>26</v>
      </c>
      <c r="H19" s="52">
        <f t="shared" si="1"/>
        <v>76</v>
      </c>
      <c r="I19" s="63">
        <v>50</v>
      </c>
      <c r="J19" s="48">
        <v>27</v>
      </c>
      <c r="K19" s="52">
        <f t="shared" si="2"/>
        <v>77</v>
      </c>
      <c r="L19" s="63">
        <v>56</v>
      </c>
      <c r="M19" s="48">
        <v>34</v>
      </c>
      <c r="N19" s="86">
        <f t="shared" si="3"/>
        <v>90</v>
      </c>
      <c r="O19" s="87">
        <f t="shared" si="4"/>
        <v>200</v>
      </c>
      <c r="P19" s="83">
        <f t="shared" si="6"/>
        <v>31</v>
      </c>
      <c r="Q19" s="110">
        <f t="shared" si="5"/>
        <v>123</v>
      </c>
      <c r="R19" s="83">
        <f t="shared" si="7"/>
        <v>4</v>
      </c>
      <c r="S19" s="107">
        <f>SUM(O19+Q19)</f>
        <v>323</v>
      </c>
      <c r="T19" s="83">
        <f t="shared" si="8"/>
        <v>19</v>
      </c>
      <c r="U19" s="111"/>
      <c r="V19" s="112"/>
      <c r="X19" s="105" t="s">
        <v>47</v>
      </c>
      <c r="Y19" s="116">
        <f>V64</f>
        <v>941</v>
      </c>
      <c r="Z19" s="117">
        <v>11</v>
      </c>
    </row>
    <row r="20" ht="24.15" spans="1:26">
      <c r="A20" s="53" t="s">
        <v>25</v>
      </c>
      <c r="B20" s="64" t="s">
        <v>48</v>
      </c>
      <c r="C20" s="55">
        <v>56</v>
      </c>
      <c r="D20" s="37">
        <v>13</v>
      </c>
      <c r="E20" s="38">
        <f t="shared" si="0"/>
        <v>69</v>
      </c>
      <c r="F20" s="56">
        <v>62</v>
      </c>
      <c r="G20" s="37">
        <v>18</v>
      </c>
      <c r="H20" s="41">
        <f t="shared" si="1"/>
        <v>80</v>
      </c>
      <c r="I20" s="56">
        <v>63</v>
      </c>
      <c r="J20" s="37">
        <v>26</v>
      </c>
      <c r="K20" s="41">
        <f t="shared" si="2"/>
        <v>89</v>
      </c>
      <c r="L20" s="56">
        <v>60</v>
      </c>
      <c r="M20" s="37">
        <v>33</v>
      </c>
      <c r="N20" s="81">
        <f t="shared" si="3"/>
        <v>93</v>
      </c>
      <c r="O20" s="82">
        <f t="shared" si="4"/>
        <v>241</v>
      </c>
      <c r="P20" s="83">
        <f t="shared" si="6"/>
        <v>3</v>
      </c>
      <c r="Q20" s="101">
        <f t="shared" si="5"/>
        <v>90</v>
      </c>
      <c r="R20" s="83">
        <f t="shared" si="7"/>
        <v>26</v>
      </c>
      <c r="S20" s="102">
        <f>O20+Q20</f>
        <v>331</v>
      </c>
      <c r="T20" s="83">
        <f t="shared" si="8"/>
        <v>12</v>
      </c>
      <c r="U20" s="103"/>
      <c r="V20" s="104">
        <f>S20+S21+S22+S23</f>
        <v>1203</v>
      </c>
      <c r="X20" s="105"/>
      <c r="Y20" s="116"/>
      <c r="Z20" s="117"/>
    </row>
    <row r="21" ht="24.15" spans="1:26">
      <c r="A21" s="57"/>
      <c r="B21" s="58" t="s">
        <v>49</v>
      </c>
      <c r="C21" s="59">
        <v>50</v>
      </c>
      <c r="D21" s="12">
        <v>34</v>
      </c>
      <c r="E21" s="13">
        <f t="shared" si="0"/>
        <v>84</v>
      </c>
      <c r="F21" s="11">
        <v>57</v>
      </c>
      <c r="G21" s="12">
        <v>18</v>
      </c>
      <c r="H21" s="14">
        <f t="shared" si="1"/>
        <v>75</v>
      </c>
      <c r="I21" s="11">
        <v>51</v>
      </c>
      <c r="J21" s="12">
        <v>18</v>
      </c>
      <c r="K21" s="14">
        <f t="shared" si="2"/>
        <v>69</v>
      </c>
      <c r="L21" s="11">
        <v>62</v>
      </c>
      <c r="M21" s="12">
        <v>25</v>
      </c>
      <c r="N21" s="84">
        <f t="shared" si="3"/>
        <v>87</v>
      </c>
      <c r="O21" s="85">
        <f t="shared" si="4"/>
        <v>220</v>
      </c>
      <c r="P21" s="83">
        <f t="shared" si="6"/>
        <v>20</v>
      </c>
      <c r="Q21" s="106">
        <f t="shared" si="5"/>
        <v>95</v>
      </c>
      <c r="R21" s="83">
        <f t="shared" si="7"/>
        <v>20</v>
      </c>
      <c r="S21" s="107">
        <f>SUM(O21+Q21)</f>
        <v>315</v>
      </c>
      <c r="T21" s="83">
        <f t="shared" si="8"/>
        <v>22</v>
      </c>
      <c r="U21" s="108"/>
      <c r="V21" s="109"/>
      <c r="X21" s="105"/>
      <c r="Y21" s="116"/>
      <c r="Z21" s="117"/>
    </row>
    <row r="22" ht="24.15" spans="1:22">
      <c r="A22" s="57"/>
      <c r="B22" s="58" t="s">
        <v>50</v>
      </c>
      <c r="C22" s="59">
        <v>48</v>
      </c>
      <c r="D22" s="12">
        <v>25</v>
      </c>
      <c r="E22" s="13">
        <f t="shared" si="0"/>
        <v>73</v>
      </c>
      <c r="F22" s="11">
        <v>42</v>
      </c>
      <c r="G22" s="12">
        <v>8</v>
      </c>
      <c r="H22" s="14">
        <f t="shared" si="1"/>
        <v>50</v>
      </c>
      <c r="I22" s="11">
        <v>44</v>
      </c>
      <c r="J22" s="12">
        <v>15</v>
      </c>
      <c r="K22" s="14">
        <f t="shared" si="2"/>
        <v>59</v>
      </c>
      <c r="L22" s="11">
        <v>40</v>
      </c>
      <c r="M22" s="12">
        <v>9</v>
      </c>
      <c r="N22" s="84">
        <f t="shared" si="3"/>
        <v>49</v>
      </c>
      <c r="O22" s="85">
        <f t="shared" si="4"/>
        <v>174</v>
      </c>
      <c r="P22" s="83">
        <f t="shared" si="6"/>
        <v>44</v>
      </c>
      <c r="Q22" s="106">
        <f t="shared" si="5"/>
        <v>57</v>
      </c>
      <c r="R22" s="83">
        <f t="shared" si="7"/>
        <v>49</v>
      </c>
      <c r="S22" s="107">
        <f>SUM(O22+Q22)</f>
        <v>231</v>
      </c>
      <c r="T22" s="83">
        <f t="shared" si="8"/>
        <v>46</v>
      </c>
      <c r="U22" s="108"/>
      <c r="V22" s="109"/>
    </row>
    <row r="23" ht="24" customHeight="1" spans="1:22">
      <c r="A23" s="60"/>
      <c r="B23" s="61" t="s">
        <v>51</v>
      </c>
      <c r="C23" s="62">
        <v>58</v>
      </c>
      <c r="D23" s="48">
        <v>31</v>
      </c>
      <c r="E23" s="49">
        <f t="shared" si="0"/>
        <v>89</v>
      </c>
      <c r="F23" s="63">
        <v>52</v>
      </c>
      <c r="G23" s="48">
        <v>18</v>
      </c>
      <c r="H23" s="52">
        <f t="shared" si="1"/>
        <v>70</v>
      </c>
      <c r="I23" s="63">
        <v>53</v>
      </c>
      <c r="J23" s="48">
        <v>25</v>
      </c>
      <c r="K23" s="52">
        <f t="shared" si="2"/>
        <v>78</v>
      </c>
      <c r="L23" s="63">
        <v>55</v>
      </c>
      <c r="M23" s="48">
        <v>34</v>
      </c>
      <c r="N23" s="86">
        <f t="shared" si="3"/>
        <v>89</v>
      </c>
      <c r="O23" s="87">
        <f t="shared" si="4"/>
        <v>218</v>
      </c>
      <c r="P23" s="83">
        <f t="shared" si="6"/>
        <v>24</v>
      </c>
      <c r="Q23" s="110">
        <f t="shared" si="5"/>
        <v>108</v>
      </c>
      <c r="R23" s="83">
        <f t="shared" si="7"/>
        <v>8</v>
      </c>
      <c r="S23" s="107">
        <f>SUM(O23+Q23)</f>
        <v>326</v>
      </c>
      <c r="T23" s="83">
        <f t="shared" si="8"/>
        <v>17</v>
      </c>
      <c r="U23" s="111"/>
      <c r="V23" s="112"/>
    </row>
    <row r="24" ht="23.25" customHeight="1" spans="1:22">
      <c r="A24" s="53" t="s">
        <v>27</v>
      </c>
      <c r="B24" s="64" t="s">
        <v>52</v>
      </c>
      <c r="C24" s="55">
        <v>38</v>
      </c>
      <c r="D24" s="37">
        <v>8</v>
      </c>
      <c r="E24" s="38">
        <f t="shared" si="0"/>
        <v>46</v>
      </c>
      <c r="F24" s="56">
        <v>52</v>
      </c>
      <c r="G24" s="37">
        <v>9</v>
      </c>
      <c r="H24" s="41">
        <f t="shared" si="1"/>
        <v>61</v>
      </c>
      <c r="I24" s="56">
        <v>53</v>
      </c>
      <c r="J24" s="37">
        <v>18</v>
      </c>
      <c r="K24" s="41">
        <f t="shared" si="2"/>
        <v>71</v>
      </c>
      <c r="L24" s="56">
        <v>40</v>
      </c>
      <c r="M24" s="37">
        <v>25</v>
      </c>
      <c r="N24" s="81">
        <f t="shared" si="3"/>
        <v>65</v>
      </c>
      <c r="O24" s="82">
        <f t="shared" si="4"/>
        <v>183</v>
      </c>
      <c r="P24" s="83">
        <f t="shared" si="6"/>
        <v>40</v>
      </c>
      <c r="Q24" s="101">
        <f t="shared" si="5"/>
        <v>60</v>
      </c>
      <c r="R24" s="83">
        <f t="shared" si="7"/>
        <v>46</v>
      </c>
      <c r="S24" s="102">
        <f>O24+Q24</f>
        <v>243</v>
      </c>
      <c r="T24" s="83">
        <f t="shared" si="8"/>
        <v>43</v>
      </c>
      <c r="U24" s="103"/>
      <c r="V24" s="104">
        <f>S24+S25+S26+S27</f>
        <v>926</v>
      </c>
    </row>
    <row r="25" ht="23.25" customHeight="1" spans="1:22">
      <c r="A25" s="57"/>
      <c r="B25" s="58" t="s">
        <v>53</v>
      </c>
      <c r="C25" s="59">
        <v>39</v>
      </c>
      <c r="D25" s="12">
        <v>9</v>
      </c>
      <c r="E25" s="13">
        <f t="shared" si="0"/>
        <v>48</v>
      </c>
      <c r="F25" s="11">
        <v>21</v>
      </c>
      <c r="G25" s="12">
        <v>15</v>
      </c>
      <c r="H25" s="14">
        <f t="shared" si="1"/>
        <v>36</v>
      </c>
      <c r="I25" s="11">
        <v>42</v>
      </c>
      <c r="J25" s="12">
        <v>16</v>
      </c>
      <c r="K25" s="14">
        <f t="shared" si="2"/>
        <v>58</v>
      </c>
      <c r="L25" s="11">
        <v>61</v>
      </c>
      <c r="M25" s="12">
        <v>18</v>
      </c>
      <c r="N25" s="84">
        <f t="shared" si="3"/>
        <v>79</v>
      </c>
      <c r="O25" s="85">
        <f t="shared" si="4"/>
        <v>163</v>
      </c>
      <c r="P25" s="83">
        <f t="shared" si="6"/>
        <v>47</v>
      </c>
      <c r="Q25" s="106">
        <f t="shared" si="5"/>
        <v>58</v>
      </c>
      <c r="R25" s="83">
        <f t="shared" si="7"/>
        <v>48</v>
      </c>
      <c r="S25" s="107">
        <f>SUM(O25+Q25)</f>
        <v>221</v>
      </c>
      <c r="T25" s="83">
        <f t="shared" si="8"/>
        <v>50</v>
      </c>
      <c r="U25" s="108"/>
      <c r="V25" s="109"/>
    </row>
    <row r="26" ht="23.25" customHeight="1" spans="1:22">
      <c r="A26" s="57"/>
      <c r="B26" s="58" t="s">
        <v>54</v>
      </c>
      <c r="C26" s="59">
        <v>56</v>
      </c>
      <c r="D26" s="12">
        <v>25</v>
      </c>
      <c r="E26" s="13">
        <f t="shared" si="0"/>
        <v>81</v>
      </c>
      <c r="F26" s="11">
        <v>33</v>
      </c>
      <c r="G26" s="12">
        <v>18</v>
      </c>
      <c r="H26" s="14">
        <f t="shared" si="1"/>
        <v>51</v>
      </c>
      <c r="I26" s="11">
        <v>43</v>
      </c>
      <c r="J26" s="12">
        <v>9</v>
      </c>
      <c r="K26" s="14">
        <f t="shared" si="2"/>
        <v>52</v>
      </c>
      <c r="L26" s="11">
        <v>37</v>
      </c>
      <c r="M26" s="12">
        <v>8</v>
      </c>
      <c r="N26" s="84">
        <f t="shared" si="3"/>
        <v>45</v>
      </c>
      <c r="O26" s="85">
        <f t="shared" si="4"/>
        <v>169</v>
      </c>
      <c r="P26" s="83">
        <f t="shared" si="6"/>
        <v>45</v>
      </c>
      <c r="Q26" s="106">
        <f t="shared" si="5"/>
        <v>60</v>
      </c>
      <c r="R26" s="83">
        <f t="shared" si="7"/>
        <v>46</v>
      </c>
      <c r="S26" s="107">
        <f>SUM(O26+Q26)</f>
        <v>229</v>
      </c>
      <c r="T26" s="83">
        <f t="shared" si="8"/>
        <v>47</v>
      </c>
      <c r="U26" s="108"/>
      <c r="V26" s="109"/>
    </row>
    <row r="27" ht="24" customHeight="1" spans="1:22">
      <c r="A27" s="60"/>
      <c r="B27" s="61" t="s">
        <v>55</v>
      </c>
      <c r="C27" s="62">
        <v>42</v>
      </c>
      <c r="D27" s="48">
        <v>10</v>
      </c>
      <c r="E27" s="49">
        <f t="shared" si="0"/>
        <v>52</v>
      </c>
      <c r="F27" s="63">
        <v>46</v>
      </c>
      <c r="G27" s="48">
        <v>7</v>
      </c>
      <c r="H27" s="52">
        <f t="shared" si="1"/>
        <v>53</v>
      </c>
      <c r="I27" s="63">
        <v>47</v>
      </c>
      <c r="J27" s="48">
        <v>25</v>
      </c>
      <c r="K27" s="52">
        <f t="shared" si="2"/>
        <v>72</v>
      </c>
      <c r="L27" s="63">
        <v>48</v>
      </c>
      <c r="M27" s="48">
        <v>8</v>
      </c>
      <c r="N27" s="86">
        <f t="shared" si="3"/>
        <v>56</v>
      </c>
      <c r="O27" s="87">
        <f t="shared" si="4"/>
        <v>183</v>
      </c>
      <c r="P27" s="83">
        <f t="shared" si="6"/>
        <v>40</v>
      </c>
      <c r="Q27" s="110">
        <f t="shared" si="5"/>
        <v>50</v>
      </c>
      <c r="R27" s="83">
        <f t="shared" si="7"/>
        <v>56</v>
      </c>
      <c r="S27" s="107">
        <f>SUM(O27+Q27)</f>
        <v>233</v>
      </c>
      <c r="T27" s="83">
        <f t="shared" si="8"/>
        <v>45</v>
      </c>
      <c r="U27" s="111"/>
      <c r="V27" s="112"/>
    </row>
    <row r="28" ht="23.25" customHeight="1" spans="1:22">
      <c r="A28" s="53" t="s">
        <v>29</v>
      </c>
      <c r="B28" s="64" t="s">
        <v>56</v>
      </c>
      <c r="C28" s="55">
        <v>63</v>
      </c>
      <c r="D28" s="37">
        <v>25</v>
      </c>
      <c r="E28" s="38">
        <f t="shared" si="0"/>
        <v>88</v>
      </c>
      <c r="F28" s="56">
        <v>48</v>
      </c>
      <c r="G28" s="37">
        <v>16</v>
      </c>
      <c r="H28" s="41">
        <f t="shared" si="1"/>
        <v>64</v>
      </c>
      <c r="I28" s="56">
        <v>61</v>
      </c>
      <c r="J28" s="37">
        <v>16</v>
      </c>
      <c r="K28" s="41">
        <f t="shared" si="2"/>
        <v>77</v>
      </c>
      <c r="L28" s="56">
        <v>51</v>
      </c>
      <c r="M28" s="37">
        <v>25</v>
      </c>
      <c r="N28" s="81">
        <f t="shared" si="3"/>
        <v>76</v>
      </c>
      <c r="O28" s="82">
        <f t="shared" si="4"/>
        <v>223</v>
      </c>
      <c r="P28" s="83">
        <f t="shared" si="6"/>
        <v>17</v>
      </c>
      <c r="Q28" s="101">
        <f t="shared" si="5"/>
        <v>82</v>
      </c>
      <c r="R28" s="83">
        <f t="shared" si="7"/>
        <v>30</v>
      </c>
      <c r="S28" s="102">
        <f>O28+Q28</f>
        <v>305</v>
      </c>
      <c r="T28" s="83">
        <f t="shared" si="8"/>
        <v>26</v>
      </c>
      <c r="U28" s="103"/>
      <c r="V28" s="104">
        <f>S28+S29+S30+S31</f>
        <v>991</v>
      </c>
    </row>
    <row r="29" ht="23.25" customHeight="1" spans="1:22">
      <c r="A29" s="57"/>
      <c r="B29" s="58" t="s">
        <v>57</v>
      </c>
      <c r="C29" s="59">
        <v>33</v>
      </c>
      <c r="D29" s="12">
        <v>8</v>
      </c>
      <c r="E29" s="13">
        <f t="shared" si="0"/>
        <v>41</v>
      </c>
      <c r="F29" s="11">
        <v>35</v>
      </c>
      <c r="G29" s="12">
        <v>9</v>
      </c>
      <c r="H29" s="14">
        <f t="shared" si="1"/>
        <v>44</v>
      </c>
      <c r="I29" s="11">
        <v>34</v>
      </c>
      <c r="J29" s="12">
        <v>9</v>
      </c>
      <c r="K29" s="14">
        <f t="shared" si="2"/>
        <v>43</v>
      </c>
      <c r="L29" s="11">
        <v>28</v>
      </c>
      <c r="M29" s="12">
        <v>8</v>
      </c>
      <c r="N29" s="84">
        <f t="shared" si="3"/>
        <v>36</v>
      </c>
      <c r="O29" s="85">
        <f t="shared" si="4"/>
        <v>130</v>
      </c>
      <c r="P29" s="83">
        <f t="shared" si="6"/>
        <v>59</v>
      </c>
      <c r="Q29" s="106">
        <f t="shared" si="5"/>
        <v>34</v>
      </c>
      <c r="R29" s="83">
        <f t="shared" si="7"/>
        <v>63</v>
      </c>
      <c r="S29" s="107">
        <f>SUM(O29+Q29)</f>
        <v>164</v>
      </c>
      <c r="T29" s="83">
        <f t="shared" si="8"/>
        <v>60</v>
      </c>
      <c r="U29" s="108"/>
      <c r="V29" s="109"/>
    </row>
    <row r="30" ht="23.25" customHeight="1" spans="1:22">
      <c r="A30" s="57"/>
      <c r="B30" s="58" t="s">
        <v>58</v>
      </c>
      <c r="C30" s="59">
        <v>48</v>
      </c>
      <c r="D30" s="12">
        <v>18</v>
      </c>
      <c r="E30" s="13">
        <f t="shared" si="0"/>
        <v>66</v>
      </c>
      <c r="F30" s="11">
        <v>47</v>
      </c>
      <c r="G30" s="12">
        <v>17</v>
      </c>
      <c r="H30" s="18">
        <f t="shared" si="1"/>
        <v>64</v>
      </c>
      <c r="I30" s="11">
        <v>50</v>
      </c>
      <c r="J30" s="12">
        <v>23</v>
      </c>
      <c r="K30" s="14">
        <f t="shared" si="2"/>
        <v>73</v>
      </c>
      <c r="L30" s="11">
        <v>44</v>
      </c>
      <c r="M30" s="12">
        <v>16</v>
      </c>
      <c r="N30" s="84">
        <f t="shared" si="3"/>
        <v>60</v>
      </c>
      <c r="O30" s="85">
        <f t="shared" si="4"/>
        <v>189</v>
      </c>
      <c r="P30" s="83">
        <f t="shared" si="6"/>
        <v>36</v>
      </c>
      <c r="Q30" s="106">
        <f t="shared" si="5"/>
        <v>74</v>
      </c>
      <c r="R30" s="83">
        <f t="shared" si="7"/>
        <v>36</v>
      </c>
      <c r="S30" s="107">
        <f>SUM(O30+Q30)</f>
        <v>263</v>
      </c>
      <c r="T30" s="83">
        <f t="shared" si="8"/>
        <v>35</v>
      </c>
      <c r="U30" s="108"/>
      <c r="V30" s="109"/>
    </row>
    <row r="31" ht="24" customHeight="1" spans="1:22">
      <c r="A31" s="60"/>
      <c r="B31" s="61" t="s">
        <v>59</v>
      </c>
      <c r="C31" s="62">
        <v>53</v>
      </c>
      <c r="D31" s="48">
        <v>24</v>
      </c>
      <c r="E31" s="49">
        <f t="shared" si="0"/>
        <v>77</v>
      </c>
      <c r="F31" s="63">
        <v>57</v>
      </c>
      <c r="G31" s="48">
        <v>8</v>
      </c>
      <c r="H31" s="52">
        <f t="shared" si="1"/>
        <v>65</v>
      </c>
      <c r="I31" s="63">
        <v>39</v>
      </c>
      <c r="J31" s="48">
        <v>17</v>
      </c>
      <c r="K31" s="52">
        <f t="shared" si="2"/>
        <v>56</v>
      </c>
      <c r="L31" s="63">
        <v>45</v>
      </c>
      <c r="M31" s="48">
        <v>16</v>
      </c>
      <c r="N31" s="86">
        <f t="shared" si="3"/>
        <v>61</v>
      </c>
      <c r="O31" s="87">
        <f t="shared" si="4"/>
        <v>194</v>
      </c>
      <c r="P31" s="83">
        <f t="shared" si="6"/>
        <v>34</v>
      </c>
      <c r="Q31" s="110">
        <f t="shared" si="5"/>
        <v>65</v>
      </c>
      <c r="R31" s="83">
        <f t="shared" si="7"/>
        <v>43</v>
      </c>
      <c r="S31" s="107">
        <f>SUM(O31+Q31)</f>
        <v>259</v>
      </c>
      <c r="T31" s="83">
        <f t="shared" si="8"/>
        <v>36</v>
      </c>
      <c r="U31" s="111"/>
      <c r="V31" s="112"/>
    </row>
    <row r="32" ht="23.25" customHeight="1" spans="1:22">
      <c r="A32" s="53" t="s">
        <v>31</v>
      </c>
      <c r="B32" s="64" t="s">
        <v>60</v>
      </c>
      <c r="C32" s="55">
        <v>64</v>
      </c>
      <c r="D32" s="37">
        <v>27</v>
      </c>
      <c r="E32" s="38">
        <f t="shared" si="0"/>
        <v>91</v>
      </c>
      <c r="F32" s="56">
        <v>56</v>
      </c>
      <c r="G32" s="37">
        <v>35</v>
      </c>
      <c r="H32" s="41">
        <f t="shared" si="1"/>
        <v>91</v>
      </c>
      <c r="I32" s="56">
        <v>54</v>
      </c>
      <c r="J32" s="37">
        <v>25</v>
      </c>
      <c r="K32" s="41">
        <f t="shared" si="2"/>
        <v>79</v>
      </c>
      <c r="L32" s="56">
        <v>55</v>
      </c>
      <c r="M32" s="37">
        <v>18</v>
      </c>
      <c r="N32" s="81">
        <f t="shared" si="3"/>
        <v>73</v>
      </c>
      <c r="O32" s="82">
        <f t="shared" si="4"/>
        <v>229</v>
      </c>
      <c r="P32" s="83">
        <f t="shared" si="6"/>
        <v>10</v>
      </c>
      <c r="Q32" s="101">
        <f t="shared" si="5"/>
        <v>105</v>
      </c>
      <c r="R32" s="83">
        <f t="shared" si="7"/>
        <v>11</v>
      </c>
      <c r="S32" s="102">
        <f>O32+Q32</f>
        <v>334</v>
      </c>
      <c r="T32" s="83">
        <f t="shared" si="8"/>
        <v>9</v>
      </c>
      <c r="U32" s="103"/>
      <c r="V32" s="104">
        <f>S32+S33+S34+S35</f>
        <v>1343</v>
      </c>
    </row>
    <row r="33" ht="23.25" customHeight="1" spans="1:22">
      <c r="A33" s="57"/>
      <c r="B33" s="58" t="s">
        <v>61</v>
      </c>
      <c r="C33" s="59">
        <v>41</v>
      </c>
      <c r="D33" s="12">
        <v>17</v>
      </c>
      <c r="E33" s="13">
        <f t="shared" si="0"/>
        <v>58</v>
      </c>
      <c r="F33" s="11">
        <v>58</v>
      </c>
      <c r="G33" s="12">
        <v>27</v>
      </c>
      <c r="H33" s="14">
        <f t="shared" si="1"/>
        <v>85</v>
      </c>
      <c r="I33" s="11">
        <v>52</v>
      </c>
      <c r="J33" s="12">
        <v>45</v>
      </c>
      <c r="K33" s="14">
        <f t="shared" si="2"/>
        <v>97</v>
      </c>
      <c r="L33" s="11">
        <v>61</v>
      </c>
      <c r="M33" s="12">
        <v>41</v>
      </c>
      <c r="N33" s="84">
        <f t="shared" si="3"/>
        <v>102</v>
      </c>
      <c r="O33" s="85">
        <f t="shared" si="4"/>
        <v>212</v>
      </c>
      <c r="P33" s="83">
        <f t="shared" si="6"/>
        <v>27</v>
      </c>
      <c r="Q33" s="106">
        <f t="shared" si="5"/>
        <v>130</v>
      </c>
      <c r="R33" s="83">
        <f t="shared" si="7"/>
        <v>3</v>
      </c>
      <c r="S33" s="107">
        <f>SUM(O33+Q33)</f>
        <v>342</v>
      </c>
      <c r="T33" s="83">
        <f t="shared" si="8"/>
        <v>5</v>
      </c>
      <c r="U33" s="108"/>
      <c r="V33" s="109"/>
    </row>
    <row r="34" ht="23.25" customHeight="1" spans="1:22">
      <c r="A34" s="57"/>
      <c r="B34" s="58" t="s">
        <v>62</v>
      </c>
      <c r="C34" s="59">
        <v>63</v>
      </c>
      <c r="D34" s="12">
        <v>36</v>
      </c>
      <c r="E34" s="13">
        <f t="shared" si="0"/>
        <v>99</v>
      </c>
      <c r="F34" s="11">
        <v>61</v>
      </c>
      <c r="G34" s="12">
        <v>35</v>
      </c>
      <c r="H34" s="14">
        <f t="shared" si="1"/>
        <v>96</v>
      </c>
      <c r="I34" s="11">
        <v>52</v>
      </c>
      <c r="J34" s="12">
        <v>14</v>
      </c>
      <c r="K34" s="14">
        <f t="shared" si="2"/>
        <v>66</v>
      </c>
      <c r="L34" s="11">
        <v>54</v>
      </c>
      <c r="M34" s="12">
        <v>23</v>
      </c>
      <c r="N34" s="84">
        <f t="shared" si="3"/>
        <v>77</v>
      </c>
      <c r="O34" s="85">
        <f t="shared" si="4"/>
        <v>230</v>
      </c>
      <c r="P34" s="83">
        <f t="shared" si="6"/>
        <v>9</v>
      </c>
      <c r="Q34" s="106">
        <f t="shared" si="5"/>
        <v>108</v>
      </c>
      <c r="R34" s="83">
        <f t="shared" si="7"/>
        <v>8</v>
      </c>
      <c r="S34" s="107">
        <f>SUM(O34+Q34)</f>
        <v>338</v>
      </c>
      <c r="T34" s="83">
        <f t="shared" si="8"/>
        <v>7</v>
      </c>
      <c r="U34" s="108"/>
      <c r="V34" s="109"/>
    </row>
    <row r="35" ht="24" customHeight="1" spans="1:22">
      <c r="A35" s="60"/>
      <c r="B35" s="61" t="s">
        <v>63</v>
      </c>
      <c r="C35" s="62">
        <v>59</v>
      </c>
      <c r="D35" s="48">
        <v>25</v>
      </c>
      <c r="E35" s="49">
        <f t="shared" si="0"/>
        <v>84</v>
      </c>
      <c r="F35" s="63">
        <v>63</v>
      </c>
      <c r="G35" s="48">
        <v>26</v>
      </c>
      <c r="H35" s="52">
        <f t="shared" si="1"/>
        <v>89</v>
      </c>
      <c r="I35" s="63">
        <v>53</v>
      </c>
      <c r="J35" s="48">
        <v>18</v>
      </c>
      <c r="K35" s="52">
        <f t="shared" si="2"/>
        <v>71</v>
      </c>
      <c r="L35" s="63">
        <v>50</v>
      </c>
      <c r="M35" s="48">
        <v>35</v>
      </c>
      <c r="N35" s="86">
        <f t="shared" si="3"/>
        <v>85</v>
      </c>
      <c r="O35" s="87">
        <f t="shared" si="4"/>
        <v>225</v>
      </c>
      <c r="P35" s="83">
        <f t="shared" si="6"/>
        <v>14</v>
      </c>
      <c r="Q35" s="110">
        <f t="shared" si="5"/>
        <v>104</v>
      </c>
      <c r="R35" s="83">
        <f t="shared" si="7"/>
        <v>12</v>
      </c>
      <c r="S35" s="107">
        <f>SUM(O35+Q35)</f>
        <v>329</v>
      </c>
      <c r="T35" s="83">
        <f t="shared" si="8"/>
        <v>14</v>
      </c>
      <c r="U35" s="111"/>
      <c r="V35" s="112"/>
    </row>
    <row r="36" ht="23.25" customHeight="1" spans="1:22">
      <c r="A36" s="53" t="s">
        <v>33</v>
      </c>
      <c r="B36" s="64" t="s">
        <v>64</v>
      </c>
      <c r="C36" s="55">
        <v>60</v>
      </c>
      <c r="D36" s="37">
        <v>27</v>
      </c>
      <c r="E36" s="38">
        <f t="shared" ref="E36:E67" si="9">SUM(C36:D36)</f>
        <v>87</v>
      </c>
      <c r="F36" s="56">
        <v>62</v>
      </c>
      <c r="G36" s="37">
        <v>18</v>
      </c>
      <c r="H36" s="41">
        <f t="shared" ref="H36:H67" si="10">SUM(F36:G36)</f>
        <v>80</v>
      </c>
      <c r="I36" s="56">
        <v>57</v>
      </c>
      <c r="J36" s="37">
        <v>25</v>
      </c>
      <c r="K36" s="41">
        <f t="shared" ref="K36:K67" si="11">SUM(I36:J36)</f>
        <v>82</v>
      </c>
      <c r="L36" s="56">
        <v>55</v>
      </c>
      <c r="M36" s="37">
        <v>25</v>
      </c>
      <c r="N36" s="81">
        <f t="shared" ref="N36:N67" si="12">SUM(L36:M36)</f>
        <v>80</v>
      </c>
      <c r="O36" s="82">
        <f t="shared" ref="O36:O67" si="13">C36+F36+I36+L36</f>
        <v>234</v>
      </c>
      <c r="P36" s="83">
        <f t="shared" si="6"/>
        <v>7</v>
      </c>
      <c r="Q36" s="101">
        <f t="shared" ref="Q36:Q67" si="14">D36+G36+J36+M36</f>
        <v>95</v>
      </c>
      <c r="R36" s="83">
        <f t="shared" si="7"/>
        <v>20</v>
      </c>
      <c r="S36" s="102">
        <f>O36+Q36</f>
        <v>329</v>
      </c>
      <c r="T36" s="83">
        <f t="shared" si="8"/>
        <v>14</v>
      </c>
      <c r="U36" s="103"/>
      <c r="V36" s="104">
        <f>S36+S37+S38+S39</f>
        <v>1292</v>
      </c>
    </row>
    <row r="37" ht="23.25" customHeight="1" spans="1:22">
      <c r="A37" s="57"/>
      <c r="B37" s="58" t="s">
        <v>65</v>
      </c>
      <c r="C37" s="59">
        <v>63</v>
      </c>
      <c r="D37" s="12">
        <v>27</v>
      </c>
      <c r="E37" s="13">
        <f t="shared" si="9"/>
        <v>90</v>
      </c>
      <c r="F37" s="11">
        <v>58</v>
      </c>
      <c r="G37" s="12">
        <v>17</v>
      </c>
      <c r="H37" s="14">
        <f t="shared" si="10"/>
        <v>75</v>
      </c>
      <c r="I37" s="11">
        <v>51</v>
      </c>
      <c r="J37" s="12">
        <v>34</v>
      </c>
      <c r="K37" s="14">
        <f t="shared" si="11"/>
        <v>85</v>
      </c>
      <c r="L37" s="11">
        <v>59</v>
      </c>
      <c r="M37" s="12">
        <v>35</v>
      </c>
      <c r="N37" s="84">
        <f t="shared" si="12"/>
        <v>94</v>
      </c>
      <c r="O37" s="85">
        <f t="shared" si="13"/>
        <v>231</v>
      </c>
      <c r="P37" s="83">
        <f t="shared" si="6"/>
        <v>8</v>
      </c>
      <c r="Q37" s="106">
        <f t="shared" si="14"/>
        <v>113</v>
      </c>
      <c r="R37" s="83">
        <f t="shared" si="7"/>
        <v>6</v>
      </c>
      <c r="S37" s="107">
        <f>SUM(O37+Q37)</f>
        <v>344</v>
      </c>
      <c r="T37" s="83">
        <f t="shared" si="8"/>
        <v>4</v>
      </c>
      <c r="U37" s="108"/>
      <c r="V37" s="109"/>
    </row>
    <row r="38" ht="23.25" customHeight="1" spans="1:22">
      <c r="A38" s="57"/>
      <c r="B38" s="58" t="s">
        <v>66</v>
      </c>
      <c r="C38" s="59">
        <v>66</v>
      </c>
      <c r="D38" s="12">
        <v>26</v>
      </c>
      <c r="E38" s="13">
        <f t="shared" si="9"/>
        <v>92</v>
      </c>
      <c r="F38" s="11">
        <v>65</v>
      </c>
      <c r="G38" s="12">
        <v>25</v>
      </c>
      <c r="H38" s="14">
        <f t="shared" si="10"/>
        <v>90</v>
      </c>
      <c r="I38" s="11">
        <v>63</v>
      </c>
      <c r="J38" s="12">
        <v>30</v>
      </c>
      <c r="K38" s="14">
        <f t="shared" si="11"/>
        <v>93</v>
      </c>
      <c r="L38" s="11">
        <v>49</v>
      </c>
      <c r="M38" s="12">
        <v>17</v>
      </c>
      <c r="N38" s="84">
        <f t="shared" si="12"/>
        <v>66</v>
      </c>
      <c r="O38" s="85">
        <f t="shared" si="13"/>
        <v>243</v>
      </c>
      <c r="P38" s="83">
        <f t="shared" si="6"/>
        <v>2</v>
      </c>
      <c r="Q38" s="106">
        <f t="shared" si="14"/>
        <v>98</v>
      </c>
      <c r="R38" s="83">
        <f t="shared" si="7"/>
        <v>17</v>
      </c>
      <c r="S38" s="107">
        <f>SUM(O38+Q38)</f>
        <v>341</v>
      </c>
      <c r="T38" s="83">
        <f t="shared" si="8"/>
        <v>6</v>
      </c>
      <c r="U38" s="108"/>
      <c r="V38" s="109"/>
    </row>
    <row r="39" ht="24" customHeight="1" spans="1:22">
      <c r="A39" s="60"/>
      <c r="B39" s="61" t="s">
        <v>67</v>
      </c>
      <c r="C39" s="65">
        <v>48</v>
      </c>
      <c r="D39" s="66">
        <v>17</v>
      </c>
      <c r="E39" s="67">
        <f t="shared" si="9"/>
        <v>65</v>
      </c>
      <c r="F39" s="68">
        <v>54</v>
      </c>
      <c r="G39" s="66">
        <v>13</v>
      </c>
      <c r="H39" s="69">
        <f t="shared" si="10"/>
        <v>67</v>
      </c>
      <c r="I39" s="68">
        <v>46</v>
      </c>
      <c r="J39" s="66">
        <v>23</v>
      </c>
      <c r="K39" s="69">
        <f t="shared" si="11"/>
        <v>69</v>
      </c>
      <c r="L39" s="68">
        <v>59</v>
      </c>
      <c r="M39" s="66">
        <v>18</v>
      </c>
      <c r="N39" s="88">
        <f t="shared" si="12"/>
        <v>77</v>
      </c>
      <c r="O39" s="87">
        <f t="shared" si="13"/>
        <v>207</v>
      </c>
      <c r="P39" s="83">
        <f t="shared" si="6"/>
        <v>30</v>
      </c>
      <c r="Q39" s="110">
        <f t="shared" si="14"/>
        <v>71</v>
      </c>
      <c r="R39" s="83">
        <f t="shared" si="7"/>
        <v>38</v>
      </c>
      <c r="S39" s="107">
        <f>SUM(O39+Q39)</f>
        <v>278</v>
      </c>
      <c r="T39" s="83">
        <f t="shared" si="8"/>
        <v>32</v>
      </c>
      <c r="U39" s="111"/>
      <c r="V39" s="112"/>
    </row>
    <row r="40" ht="23.25" customHeight="1" spans="1:22">
      <c r="A40" s="53" t="s">
        <v>35</v>
      </c>
      <c r="B40" s="64" t="s">
        <v>68</v>
      </c>
      <c r="C40" s="55">
        <v>61</v>
      </c>
      <c r="D40" s="37">
        <v>16</v>
      </c>
      <c r="E40" s="38">
        <f t="shared" si="9"/>
        <v>77</v>
      </c>
      <c r="F40" s="56">
        <v>53</v>
      </c>
      <c r="G40" s="37">
        <v>17</v>
      </c>
      <c r="H40" s="70">
        <f t="shared" si="10"/>
        <v>70</v>
      </c>
      <c r="I40" s="56">
        <v>55</v>
      </c>
      <c r="J40" s="37">
        <v>9</v>
      </c>
      <c r="K40" s="41">
        <f t="shared" si="11"/>
        <v>64</v>
      </c>
      <c r="L40" s="56">
        <v>60</v>
      </c>
      <c r="M40" s="37">
        <v>36</v>
      </c>
      <c r="N40" s="81">
        <f t="shared" si="12"/>
        <v>96</v>
      </c>
      <c r="O40" s="89">
        <f t="shared" si="13"/>
        <v>229</v>
      </c>
      <c r="P40" s="83">
        <f t="shared" si="6"/>
        <v>10</v>
      </c>
      <c r="Q40" s="101">
        <f t="shared" si="14"/>
        <v>78</v>
      </c>
      <c r="R40" s="83">
        <f t="shared" si="7"/>
        <v>31</v>
      </c>
      <c r="S40" s="102">
        <f>O40+Q40</f>
        <v>307</v>
      </c>
      <c r="T40" s="83">
        <f t="shared" si="8"/>
        <v>24</v>
      </c>
      <c r="U40" s="103"/>
      <c r="V40" s="104">
        <f>S40+S41+S42+S43</f>
        <v>1329</v>
      </c>
    </row>
    <row r="41" ht="23.25" customHeight="1" spans="1:22">
      <c r="A41" s="57"/>
      <c r="B41" s="58" t="s">
        <v>69</v>
      </c>
      <c r="C41" s="59">
        <v>51</v>
      </c>
      <c r="D41" s="12">
        <v>21</v>
      </c>
      <c r="E41" s="13">
        <f t="shared" si="9"/>
        <v>72</v>
      </c>
      <c r="F41" s="11">
        <v>59</v>
      </c>
      <c r="G41" s="12">
        <v>42</v>
      </c>
      <c r="H41" s="14">
        <f t="shared" si="10"/>
        <v>101</v>
      </c>
      <c r="I41" s="11">
        <v>60</v>
      </c>
      <c r="J41" s="12">
        <v>17</v>
      </c>
      <c r="K41" s="14">
        <f t="shared" si="11"/>
        <v>77</v>
      </c>
      <c r="L41" s="11">
        <v>55</v>
      </c>
      <c r="M41" s="12">
        <v>17</v>
      </c>
      <c r="N41" s="84">
        <f t="shared" si="12"/>
        <v>72</v>
      </c>
      <c r="O41" s="90">
        <f t="shared" si="13"/>
        <v>225</v>
      </c>
      <c r="P41" s="83">
        <f t="shared" si="6"/>
        <v>14</v>
      </c>
      <c r="Q41" s="106">
        <f t="shared" si="14"/>
        <v>97</v>
      </c>
      <c r="R41" s="83">
        <f t="shared" si="7"/>
        <v>19</v>
      </c>
      <c r="S41" s="107">
        <f>SUM(O41+Q41)</f>
        <v>322</v>
      </c>
      <c r="T41" s="83">
        <f t="shared" si="8"/>
        <v>20</v>
      </c>
      <c r="U41" s="108"/>
      <c r="V41" s="109"/>
    </row>
    <row r="42" ht="23.25" customHeight="1" spans="1:22">
      <c r="A42" s="57"/>
      <c r="B42" s="58" t="s">
        <v>70</v>
      </c>
      <c r="C42" s="59">
        <v>66</v>
      </c>
      <c r="D42" s="12">
        <v>23</v>
      </c>
      <c r="E42" s="13">
        <f t="shared" si="9"/>
        <v>89</v>
      </c>
      <c r="F42" s="11">
        <v>53</v>
      </c>
      <c r="G42" s="12">
        <v>34</v>
      </c>
      <c r="H42" s="14">
        <f t="shared" si="10"/>
        <v>87</v>
      </c>
      <c r="I42" s="11">
        <v>63</v>
      </c>
      <c r="J42" s="12">
        <v>17</v>
      </c>
      <c r="K42" s="14">
        <f t="shared" si="11"/>
        <v>80</v>
      </c>
      <c r="L42" s="11">
        <v>55</v>
      </c>
      <c r="M42" s="12">
        <v>18</v>
      </c>
      <c r="N42" s="84">
        <f t="shared" si="12"/>
        <v>73</v>
      </c>
      <c r="O42" s="90">
        <f t="shared" si="13"/>
        <v>237</v>
      </c>
      <c r="P42" s="83">
        <f t="shared" si="6"/>
        <v>6</v>
      </c>
      <c r="Q42" s="106">
        <f t="shared" si="14"/>
        <v>92</v>
      </c>
      <c r="R42" s="83">
        <f t="shared" si="7"/>
        <v>23</v>
      </c>
      <c r="S42" s="107">
        <f>SUM(O42+Q42)</f>
        <v>329</v>
      </c>
      <c r="T42" s="83">
        <f t="shared" si="8"/>
        <v>14</v>
      </c>
      <c r="U42" s="108"/>
      <c r="V42" s="109"/>
    </row>
    <row r="43" ht="24" customHeight="1" spans="1:22">
      <c r="A43" s="60"/>
      <c r="B43" s="61" t="s">
        <v>71</v>
      </c>
      <c r="C43" s="62">
        <v>50</v>
      </c>
      <c r="D43" s="48">
        <v>24</v>
      </c>
      <c r="E43" s="49">
        <f t="shared" si="9"/>
        <v>74</v>
      </c>
      <c r="F43" s="63">
        <v>63</v>
      </c>
      <c r="G43" s="48">
        <v>33</v>
      </c>
      <c r="H43" s="52">
        <f t="shared" si="10"/>
        <v>96</v>
      </c>
      <c r="I43" s="63">
        <v>58</v>
      </c>
      <c r="J43" s="48">
        <v>26</v>
      </c>
      <c r="K43" s="52">
        <f t="shared" si="11"/>
        <v>84</v>
      </c>
      <c r="L43" s="63">
        <v>56</v>
      </c>
      <c r="M43" s="48">
        <v>61</v>
      </c>
      <c r="N43" s="86">
        <f t="shared" si="12"/>
        <v>117</v>
      </c>
      <c r="O43" s="91">
        <f t="shared" si="13"/>
        <v>227</v>
      </c>
      <c r="P43" s="83">
        <f t="shared" si="6"/>
        <v>13</v>
      </c>
      <c r="Q43" s="110">
        <f t="shared" si="14"/>
        <v>144</v>
      </c>
      <c r="R43" s="83">
        <f t="shared" si="7"/>
        <v>2</v>
      </c>
      <c r="S43" s="107">
        <f>SUM(O43+Q43)</f>
        <v>371</v>
      </c>
      <c r="T43" s="83">
        <f t="shared" si="8"/>
        <v>2</v>
      </c>
      <c r="U43" s="111"/>
      <c r="V43" s="112"/>
    </row>
    <row r="44" ht="23.25" customHeight="1" spans="1:22">
      <c r="A44" s="71" t="s">
        <v>37</v>
      </c>
      <c r="B44" s="64" t="s">
        <v>72</v>
      </c>
      <c r="C44" s="72">
        <v>62</v>
      </c>
      <c r="D44" s="73">
        <v>16</v>
      </c>
      <c r="E44" s="74">
        <f t="shared" si="9"/>
        <v>78</v>
      </c>
      <c r="F44" s="75">
        <v>50</v>
      </c>
      <c r="G44" s="73">
        <v>27</v>
      </c>
      <c r="H44" s="76">
        <f t="shared" si="10"/>
        <v>77</v>
      </c>
      <c r="I44" s="75">
        <v>50</v>
      </c>
      <c r="J44" s="73">
        <v>34</v>
      </c>
      <c r="K44" s="76">
        <f t="shared" si="11"/>
        <v>84</v>
      </c>
      <c r="L44" s="75">
        <v>58</v>
      </c>
      <c r="M44" s="73">
        <v>25</v>
      </c>
      <c r="N44" s="92">
        <f t="shared" si="12"/>
        <v>83</v>
      </c>
      <c r="O44" s="82">
        <f t="shared" si="13"/>
        <v>220</v>
      </c>
      <c r="P44" s="83">
        <f t="shared" si="6"/>
        <v>20</v>
      </c>
      <c r="Q44" s="101">
        <f t="shared" si="14"/>
        <v>102</v>
      </c>
      <c r="R44" s="83">
        <f t="shared" si="7"/>
        <v>14</v>
      </c>
      <c r="S44" s="102">
        <f>O44+Q44</f>
        <v>322</v>
      </c>
      <c r="T44" s="83">
        <f t="shared" si="8"/>
        <v>20</v>
      </c>
      <c r="U44" s="103"/>
      <c r="V44" s="104">
        <f>S44+S45+S46+S47</f>
        <v>1339</v>
      </c>
    </row>
    <row r="45" ht="23.25" customHeight="1" spans="1:22">
      <c r="A45" s="77"/>
      <c r="B45" s="58" t="s">
        <v>73</v>
      </c>
      <c r="C45" s="59">
        <v>53</v>
      </c>
      <c r="D45" s="12">
        <v>26</v>
      </c>
      <c r="E45" s="13">
        <f t="shared" si="9"/>
        <v>79</v>
      </c>
      <c r="F45" s="11">
        <v>59</v>
      </c>
      <c r="G45" s="12">
        <v>17</v>
      </c>
      <c r="H45" s="14">
        <f t="shared" si="10"/>
        <v>76</v>
      </c>
      <c r="I45" s="11">
        <v>56</v>
      </c>
      <c r="J45" s="12">
        <v>25</v>
      </c>
      <c r="K45" s="14">
        <f t="shared" si="11"/>
        <v>81</v>
      </c>
      <c r="L45" s="11">
        <v>61</v>
      </c>
      <c r="M45" s="12">
        <v>35</v>
      </c>
      <c r="N45" s="84">
        <f t="shared" si="12"/>
        <v>96</v>
      </c>
      <c r="O45" s="85">
        <f t="shared" si="13"/>
        <v>229</v>
      </c>
      <c r="P45" s="83">
        <f t="shared" si="6"/>
        <v>10</v>
      </c>
      <c r="Q45" s="106">
        <f t="shared" si="14"/>
        <v>103</v>
      </c>
      <c r="R45" s="83">
        <f t="shared" si="7"/>
        <v>13</v>
      </c>
      <c r="S45" s="107">
        <f>SUM(O45+Q45)</f>
        <v>332</v>
      </c>
      <c r="T45" s="83">
        <f t="shared" si="8"/>
        <v>11</v>
      </c>
      <c r="U45" s="108"/>
      <c r="V45" s="109"/>
    </row>
    <row r="46" ht="23.25" customHeight="1" spans="1:22">
      <c r="A46" s="77"/>
      <c r="B46" s="58" t="s">
        <v>74</v>
      </c>
      <c r="C46" s="59">
        <v>64</v>
      </c>
      <c r="D46" s="12">
        <v>27</v>
      </c>
      <c r="E46" s="13">
        <f t="shared" si="9"/>
        <v>91</v>
      </c>
      <c r="F46" s="11">
        <v>58</v>
      </c>
      <c r="G46" s="12">
        <v>26</v>
      </c>
      <c r="H46" s="14">
        <f t="shared" si="10"/>
        <v>84</v>
      </c>
      <c r="I46" s="11">
        <v>61</v>
      </c>
      <c r="J46" s="12">
        <v>17</v>
      </c>
      <c r="K46" s="14">
        <f t="shared" si="11"/>
        <v>78</v>
      </c>
      <c r="L46" s="11">
        <v>62</v>
      </c>
      <c r="M46" s="12">
        <v>32</v>
      </c>
      <c r="N46" s="84">
        <f t="shared" si="12"/>
        <v>94</v>
      </c>
      <c r="O46" s="85">
        <f t="shared" si="13"/>
        <v>245</v>
      </c>
      <c r="P46" s="83">
        <f t="shared" si="6"/>
        <v>1</v>
      </c>
      <c r="Q46" s="106">
        <f t="shared" si="14"/>
        <v>102</v>
      </c>
      <c r="R46" s="83">
        <f t="shared" si="7"/>
        <v>14</v>
      </c>
      <c r="S46" s="107">
        <f>SUM(O46+Q46)</f>
        <v>347</v>
      </c>
      <c r="T46" s="83">
        <f t="shared" si="8"/>
        <v>3</v>
      </c>
      <c r="U46" s="108"/>
      <c r="V46" s="109"/>
    </row>
    <row r="47" ht="24" customHeight="1" spans="1:22">
      <c r="A47" s="78"/>
      <c r="B47" s="61" t="s">
        <v>65</v>
      </c>
      <c r="C47" s="62">
        <v>66</v>
      </c>
      <c r="D47" s="48">
        <v>26</v>
      </c>
      <c r="E47" s="49">
        <f t="shared" si="9"/>
        <v>92</v>
      </c>
      <c r="F47" s="63">
        <v>62</v>
      </c>
      <c r="G47" s="48">
        <v>43</v>
      </c>
      <c r="H47" s="52">
        <f t="shared" si="10"/>
        <v>105</v>
      </c>
      <c r="I47" s="63">
        <v>47</v>
      </c>
      <c r="J47" s="48">
        <v>18</v>
      </c>
      <c r="K47" s="52">
        <f t="shared" si="11"/>
        <v>65</v>
      </c>
      <c r="L47" s="63">
        <v>63</v>
      </c>
      <c r="M47" s="48">
        <v>13</v>
      </c>
      <c r="N47" s="86">
        <f t="shared" si="12"/>
        <v>76</v>
      </c>
      <c r="O47" s="87">
        <f t="shared" si="13"/>
        <v>238</v>
      </c>
      <c r="P47" s="83">
        <f t="shared" si="6"/>
        <v>5</v>
      </c>
      <c r="Q47" s="110">
        <f t="shared" si="14"/>
        <v>100</v>
      </c>
      <c r="R47" s="83">
        <f t="shared" si="7"/>
        <v>16</v>
      </c>
      <c r="S47" s="107">
        <f>SUM(O47+Q47)</f>
        <v>338</v>
      </c>
      <c r="T47" s="83">
        <f t="shared" si="8"/>
        <v>7</v>
      </c>
      <c r="U47" s="111"/>
      <c r="V47" s="112"/>
    </row>
    <row r="48" ht="23.25" customHeight="1" spans="1:22">
      <c r="A48" s="53" t="s">
        <v>39</v>
      </c>
      <c r="B48" s="64" t="s">
        <v>75</v>
      </c>
      <c r="C48" s="55">
        <v>26</v>
      </c>
      <c r="D48" s="37">
        <v>8</v>
      </c>
      <c r="E48" s="38">
        <f t="shared" si="9"/>
        <v>34</v>
      </c>
      <c r="F48" s="56">
        <v>38</v>
      </c>
      <c r="G48" s="37">
        <v>12</v>
      </c>
      <c r="H48" s="41">
        <f t="shared" si="10"/>
        <v>50</v>
      </c>
      <c r="I48" s="56">
        <v>38</v>
      </c>
      <c r="J48" s="37">
        <v>17</v>
      </c>
      <c r="K48" s="41">
        <f t="shared" si="11"/>
        <v>55</v>
      </c>
      <c r="L48" s="56">
        <v>37</v>
      </c>
      <c r="M48" s="37">
        <v>8</v>
      </c>
      <c r="N48" s="81">
        <f t="shared" si="12"/>
        <v>45</v>
      </c>
      <c r="O48" s="82">
        <f t="shared" si="13"/>
        <v>139</v>
      </c>
      <c r="P48" s="83">
        <f t="shared" si="6"/>
        <v>54</v>
      </c>
      <c r="Q48" s="101">
        <f t="shared" si="14"/>
        <v>45</v>
      </c>
      <c r="R48" s="83">
        <f t="shared" si="7"/>
        <v>60</v>
      </c>
      <c r="S48" s="102">
        <f>O48+Q48</f>
        <v>184</v>
      </c>
      <c r="T48" s="83">
        <f t="shared" si="8"/>
        <v>58</v>
      </c>
      <c r="U48" s="103"/>
      <c r="V48" s="104">
        <f>S48+S49+S50+S51</f>
        <v>790</v>
      </c>
    </row>
    <row r="49" ht="23.25" customHeight="1" spans="1:22">
      <c r="A49" s="57"/>
      <c r="B49" s="58" t="s">
        <v>76</v>
      </c>
      <c r="C49" s="59">
        <v>25</v>
      </c>
      <c r="D49" s="12">
        <v>9</v>
      </c>
      <c r="E49" s="13">
        <f t="shared" si="9"/>
        <v>34</v>
      </c>
      <c r="F49" s="11">
        <v>43</v>
      </c>
      <c r="G49" s="12">
        <v>8</v>
      </c>
      <c r="H49" s="14">
        <f t="shared" si="10"/>
        <v>51</v>
      </c>
      <c r="I49" s="11">
        <v>15</v>
      </c>
      <c r="J49" s="12">
        <v>15</v>
      </c>
      <c r="K49" s="14">
        <f t="shared" si="11"/>
        <v>30</v>
      </c>
      <c r="L49" s="11">
        <v>39</v>
      </c>
      <c r="M49" s="12">
        <v>6</v>
      </c>
      <c r="N49" s="84">
        <f t="shared" si="12"/>
        <v>45</v>
      </c>
      <c r="O49" s="85">
        <f t="shared" si="13"/>
        <v>122</v>
      </c>
      <c r="P49" s="83">
        <f t="shared" si="6"/>
        <v>60</v>
      </c>
      <c r="Q49" s="106">
        <f t="shared" si="14"/>
        <v>38</v>
      </c>
      <c r="R49" s="83">
        <f t="shared" si="7"/>
        <v>62</v>
      </c>
      <c r="S49" s="107">
        <f>SUM(O49+Q49)</f>
        <v>160</v>
      </c>
      <c r="T49" s="83">
        <f t="shared" si="8"/>
        <v>61</v>
      </c>
      <c r="U49" s="108"/>
      <c r="V49" s="109"/>
    </row>
    <row r="50" ht="23.25" customHeight="1" spans="1:22">
      <c r="A50" s="57"/>
      <c r="B50" s="58" t="s">
        <v>77</v>
      </c>
      <c r="C50" s="59">
        <v>34</v>
      </c>
      <c r="D50" s="12">
        <v>15</v>
      </c>
      <c r="E50" s="13">
        <f t="shared" si="9"/>
        <v>49</v>
      </c>
      <c r="F50" s="11">
        <v>31</v>
      </c>
      <c r="G50" s="12">
        <v>9</v>
      </c>
      <c r="H50" s="14">
        <f t="shared" si="10"/>
        <v>40</v>
      </c>
      <c r="I50" s="11">
        <v>26</v>
      </c>
      <c r="J50" s="12">
        <v>18</v>
      </c>
      <c r="K50" s="14">
        <f t="shared" si="11"/>
        <v>44</v>
      </c>
      <c r="L50" s="11">
        <v>31</v>
      </c>
      <c r="M50" s="12">
        <v>23</v>
      </c>
      <c r="N50" s="84">
        <f t="shared" si="12"/>
        <v>54</v>
      </c>
      <c r="O50" s="85">
        <f t="shared" si="13"/>
        <v>122</v>
      </c>
      <c r="P50" s="83">
        <f t="shared" si="6"/>
        <v>60</v>
      </c>
      <c r="Q50" s="106">
        <f t="shared" si="14"/>
        <v>65</v>
      </c>
      <c r="R50" s="83">
        <f t="shared" si="7"/>
        <v>43</v>
      </c>
      <c r="S50" s="107">
        <f>SUM(O50+Q50)</f>
        <v>187</v>
      </c>
      <c r="T50" s="83">
        <f t="shared" si="8"/>
        <v>56</v>
      </c>
      <c r="U50" s="108"/>
      <c r="V50" s="109"/>
    </row>
    <row r="51" ht="24" customHeight="1" spans="1:22">
      <c r="A51" s="60"/>
      <c r="B51" s="61" t="s">
        <v>78</v>
      </c>
      <c r="C51" s="62">
        <v>32</v>
      </c>
      <c r="D51" s="48">
        <v>16</v>
      </c>
      <c r="E51" s="49">
        <f t="shared" si="9"/>
        <v>48</v>
      </c>
      <c r="F51" s="63">
        <v>60</v>
      </c>
      <c r="G51" s="48">
        <v>16</v>
      </c>
      <c r="H51" s="79">
        <f t="shared" si="10"/>
        <v>76</v>
      </c>
      <c r="I51" s="63">
        <v>46</v>
      </c>
      <c r="J51" s="48">
        <v>16</v>
      </c>
      <c r="K51" s="52">
        <f t="shared" si="11"/>
        <v>62</v>
      </c>
      <c r="L51" s="63">
        <v>47</v>
      </c>
      <c r="M51" s="48">
        <v>26</v>
      </c>
      <c r="N51" s="86">
        <f t="shared" si="12"/>
        <v>73</v>
      </c>
      <c r="O51" s="87">
        <f t="shared" si="13"/>
        <v>185</v>
      </c>
      <c r="P51" s="83">
        <f t="shared" si="6"/>
        <v>39</v>
      </c>
      <c r="Q51" s="110">
        <f t="shared" si="14"/>
        <v>74</v>
      </c>
      <c r="R51" s="83">
        <f t="shared" si="7"/>
        <v>36</v>
      </c>
      <c r="S51" s="107">
        <f>SUM(O51+Q51)</f>
        <v>259</v>
      </c>
      <c r="T51" s="83">
        <f t="shared" si="8"/>
        <v>36</v>
      </c>
      <c r="U51" s="111"/>
      <c r="V51" s="112"/>
    </row>
    <row r="52" ht="23.25" customHeight="1" spans="1:22">
      <c r="A52" s="53" t="s">
        <v>41</v>
      </c>
      <c r="B52" s="64" t="s">
        <v>79</v>
      </c>
      <c r="C52" s="55">
        <v>57</v>
      </c>
      <c r="D52" s="37">
        <v>43</v>
      </c>
      <c r="E52" s="38">
        <f t="shared" si="9"/>
        <v>100</v>
      </c>
      <c r="F52" s="56">
        <v>52</v>
      </c>
      <c r="G52" s="37">
        <v>35</v>
      </c>
      <c r="H52" s="41">
        <f t="shared" si="10"/>
        <v>87</v>
      </c>
      <c r="I52" s="56">
        <v>71</v>
      </c>
      <c r="J52" s="37">
        <v>43</v>
      </c>
      <c r="K52" s="41">
        <f t="shared" si="11"/>
        <v>114</v>
      </c>
      <c r="L52" s="56">
        <v>61</v>
      </c>
      <c r="M52" s="37">
        <v>27</v>
      </c>
      <c r="N52" s="81">
        <f t="shared" si="12"/>
        <v>88</v>
      </c>
      <c r="O52" s="82">
        <f t="shared" si="13"/>
        <v>241</v>
      </c>
      <c r="P52" s="83">
        <f t="shared" si="6"/>
        <v>3</v>
      </c>
      <c r="Q52" s="101">
        <f t="shared" si="14"/>
        <v>148</v>
      </c>
      <c r="R52" s="83">
        <f t="shared" si="7"/>
        <v>1</v>
      </c>
      <c r="S52" s="102">
        <f>O52+Q52</f>
        <v>389</v>
      </c>
      <c r="T52" s="83">
        <f t="shared" si="8"/>
        <v>1</v>
      </c>
      <c r="U52" s="103"/>
      <c r="V52" s="104">
        <f>S52+S53+S54+S55</f>
        <v>1202</v>
      </c>
    </row>
    <row r="53" ht="23.25" customHeight="1" spans="1:22">
      <c r="A53" s="57"/>
      <c r="B53" s="58" t="s">
        <v>80</v>
      </c>
      <c r="C53" s="59">
        <v>48</v>
      </c>
      <c r="D53" s="12">
        <v>23</v>
      </c>
      <c r="E53" s="13">
        <f t="shared" si="9"/>
        <v>71</v>
      </c>
      <c r="F53" s="11">
        <v>43</v>
      </c>
      <c r="G53" s="12">
        <v>18</v>
      </c>
      <c r="H53" s="14">
        <f t="shared" si="10"/>
        <v>61</v>
      </c>
      <c r="I53" s="11">
        <v>58</v>
      </c>
      <c r="J53" s="12">
        <v>8</v>
      </c>
      <c r="K53" s="14">
        <f t="shared" si="11"/>
        <v>66</v>
      </c>
      <c r="L53" s="11">
        <v>59</v>
      </c>
      <c r="M53" s="12">
        <v>22</v>
      </c>
      <c r="N53" s="84">
        <f t="shared" si="12"/>
        <v>81</v>
      </c>
      <c r="O53" s="85">
        <f t="shared" si="13"/>
        <v>208</v>
      </c>
      <c r="P53" s="83">
        <f t="shared" si="6"/>
        <v>29</v>
      </c>
      <c r="Q53" s="106">
        <f t="shared" si="14"/>
        <v>71</v>
      </c>
      <c r="R53" s="83">
        <f t="shared" si="7"/>
        <v>38</v>
      </c>
      <c r="S53" s="107">
        <f>SUM(O53+Q53)</f>
        <v>279</v>
      </c>
      <c r="T53" s="83">
        <f t="shared" si="8"/>
        <v>31</v>
      </c>
      <c r="U53" s="108"/>
      <c r="V53" s="109"/>
    </row>
    <row r="54" ht="23.25" customHeight="1" spans="1:22">
      <c r="A54" s="57"/>
      <c r="B54" s="58" t="s">
        <v>81</v>
      </c>
      <c r="C54" s="59">
        <v>56</v>
      </c>
      <c r="D54" s="12">
        <v>17</v>
      </c>
      <c r="E54" s="13">
        <f t="shared" si="9"/>
        <v>73</v>
      </c>
      <c r="F54" s="11">
        <v>50</v>
      </c>
      <c r="G54" s="12">
        <v>12</v>
      </c>
      <c r="H54" s="14">
        <f t="shared" si="10"/>
        <v>62</v>
      </c>
      <c r="I54" s="11">
        <v>42</v>
      </c>
      <c r="J54" s="12">
        <v>25</v>
      </c>
      <c r="K54" s="14">
        <f t="shared" si="11"/>
        <v>67</v>
      </c>
      <c r="L54" s="11">
        <v>52</v>
      </c>
      <c r="M54" s="12">
        <v>24</v>
      </c>
      <c r="N54" s="84">
        <f t="shared" si="12"/>
        <v>76</v>
      </c>
      <c r="O54" s="85">
        <f t="shared" si="13"/>
        <v>200</v>
      </c>
      <c r="P54" s="83">
        <f t="shared" si="6"/>
        <v>31</v>
      </c>
      <c r="Q54" s="106">
        <f t="shared" si="14"/>
        <v>78</v>
      </c>
      <c r="R54" s="83">
        <f t="shared" si="7"/>
        <v>31</v>
      </c>
      <c r="S54" s="107">
        <f>SUM(O54+Q54)</f>
        <v>278</v>
      </c>
      <c r="T54" s="83">
        <f t="shared" si="8"/>
        <v>32</v>
      </c>
      <c r="U54" s="108"/>
      <c r="V54" s="109"/>
    </row>
    <row r="55" ht="24" customHeight="1" spans="1:22">
      <c r="A55" s="60"/>
      <c r="B55" s="61" t="s">
        <v>82</v>
      </c>
      <c r="C55" s="62">
        <v>51</v>
      </c>
      <c r="D55" s="48">
        <v>18</v>
      </c>
      <c r="E55" s="49">
        <f t="shared" si="9"/>
        <v>69</v>
      </c>
      <c r="F55" s="63">
        <v>49</v>
      </c>
      <c r="G55" s="48">
        <v>17</v>
      </c>
      <c r="H55" s="52">
        <f t="shared" si="10"/>
        <v>66</v>
      </c>
      <c r="I55" s="63">
        <v>51</v>
      </c>
      <c r="J55" s="48">
        <v>18</v>
      </c>
      <c r="K55" s="52">
        <f t="shared" si="11"/>
        <v>69</v>
      </c>
      <c r="L55" s="63">
        <v>38</v>
      </c>
      <c r="M55" s="48">
        <v>14</v>
      </c>
      <c r="N55" s="86">
        <f t="shared" si="12"/>
        <v>52</v>
      </c>
      <c r="O55" s="87">
        <f t="shared" si="13"/>
        <v>189</v>
      </c>
      <c r="P55" s="83">
        <f t="shared" si="6"/>
        <v>36</v>
      </c>
      <c r="Q55" s="110">
        <f t="shared" si="14"/>
        <v>67</v>
      </c>
      <c r="R55" s="83">
        <f t="shared" si="7"/>
        <v>41</v>
      </c>
      <c r="S55" s="107">
        <f>SUM(O55+Q55)</f>
        <v>256</v>
      </c>
      <c r="T55" s="83">
        <f t="shared" si="8"/>
        <v>39</v>
      </c>
      <c r="U55" s="111"/>
      <c r="V55" s="112"/>
    </row>
    <row r="56" ht="23.25" customHeight="1" spans="1:22">
      <c r="A56" s="53" t="s">
        <v>43</v>
      </c>
      <c r="B56" s="64" t="s">
        <v>83</v>
      </c>
      <c r="C56" s="55">
        <v>28</v>
      </c>
      <c r="D56" s="37">
        <v>22</v>
      </c>
      <c r="E56" s="38">
        <f t="shared" si="9"/>
        <v>50</v>
      </c>
      <c r="F56" s="56">
        <v>22</v>
      </c>
      <c r="G56" s="37">
        <v>8</v>
      </c>
      <c r="H56" s="41">
        <f t="shared" si="10"/>
        <v>30</v>
      </c>
      <c r="I56" s="56">
        <v>38</v>
      </c>
      <c r="J56" s="37">
        <v>9</v>
      </c>
      <c r="K56" s="41">
        <f t="shared" si="11"/>
        <v>47</v>
      </c>
      <c r="L56" s="56">
        <v>46</v>
      </c>
      <c r="M56" s="37">
        <v>16</v>
      </c>
      <c r="N56" s="81">
        <f t="shared" si="12"/>
        <v>62</v>
      </c>
      <c r="O56" s="82">
        <f t="shared" si="13"/>
        <v>134</v>
      </c>
      <c r="P56" s="83">
        <f t="shared" si="6"/>
        <v>57</v>
      </c>
      <c r="Q56" s="101">
        <f t="shared" si="14"/>
        <v>55</v>
      </c>
      <c r="R56" s="83">
        <f t="shared" si="7"/>
        <v>53</v>
      </c>
      <c r="S56" s="102">
        <f>O56+Q56</f>
        <v>189</v>
      </c>
      <c r="T56" s="83">
        <f t="shared" si="8"/>
        <v>55</v>
      </c>
      <c r="U56" s="103"/>
      <c r="V56" s="104">
        <f>S56+S57+S58+S59</f>
        <v>614</v>
      </c>
    </row>
    <row r="57" ht="23.25" customHeight="1" spans="1:22">
      <c r="A57" s="57"/>
      <c r="B57" s="58" t="s">
        <v>84</v>
      </c>
      <c r="C57" s="59">
        <v>15</v>
      </c>
      <c r="D57" s="12">
        <v>8</v>
      </c>
      <c r="E57" s="13">
        <f t="shared" si="9"/>
        <v>23</v>
      </c>
      <c r="F57" s="11">
        <v>28</v>
      </c>
      <c r="G57" s="12">
        <v>7</v>
      </c>
      <c r="H57" s="14">
        <f t="shared" si="10"/>
        <v>35</v>
      </c>
      <c r="I57" s="11">
        <v>33</v>
      </c>
      <c r="J57" s="12">
        <v>16</v>
      </c>
      <c r="K57" s="14">
        <f t="shared" si="11"/>
        <v>49</v>
      </c>
      <c r="L57" s="11">
        <v>24</v>
      </c>
      <c r="M57" s="12">
        <v>16</v>
      </c>
      <c r="N57" s="84">
        <f t="shared" si="12"/>
        <v>40</v>
      </c>
      <c r="O57" s="85">
        <f t="shared" si="13"/>
        <v>100</v>
      </c>
      <c r="P57" s="83">
        <f t="shared" si="6"/>
        <v>63</v>
      </c>
      <c r="Q57" s="106">
        <f t="shared" si="14"/>
        <v>47</v>
      </c>
      <c r="R57" s="83">
        <f t="shared" si="7"/>
        <v>59</v>
      </c>
      <c r="S57" s="107">
        <f>SUM(O57+Q57)</f>
        <v>147</v>
      </c>
      <c r="T57" s="83">
        <f t="shared" si="8"/>
        <v>63</v>
      </c>
      <c r="U57" s="108"/>
      <c r="V57" s="109"/>
    </row>
    <row r="58" ht="23.25" customHeight="1" spans="1:22">
      <c r="A58" s="57"/>
      <c r="B58" s="58" t="s">
        <v>85</v>
      </c>
      <c r="C58" s="59">
        <v>10</v>
      </c>
      <c r="D58" s="12">
        <v>8</v>
      </c>
      <c r="E58" s="13">
        <f t="shared" si="9"/>
        <v>18</v>
      </c>
      <c r="F58" s="11">
        <v>16</v>
      </c>
      <c r="G58" s="12">
        <v>8</v>
      </c>
      <c r="H58" s="14">
        <f t="shared" si="10"/>
        <v>24</v>
      </c>
      <c r="I58" s="11">
        <v>37</v>
      </c>
      <c r="J58" s="12">
        <v>17</v>
      </c>
      <c r="K58" s="14">
        <f t="shared" si="11"/>
        <v>54</v>
      </c>
      <c r="L58" s="11">
        <v>35</v>
      </c>
      <c r="M58" s="12">
        <v>17</v>
      </c>
      <c r="N58" s="84">
        <f t="shared" si="12"/>
        <v>52</v>
      </c>
      <c r="O58" s="85">
        <f t="shared" si="13"/>
        <v>98</v>
      </c>
      <c r="P58" s="83">
        <f t="shared" si="6"/>
        <v>64</v>
      </c>
      <c r="Q58" s="106">
        <f t="shared" si="14"/>
        <v>50</v>
      </c>
      <c r="R58" s="83">
        <f t="shared" si="7"/>
        <v>56</v>
      </c>
      <c r="S58" s="107">
        <f>SUM(O58+Q58)</f>
        <v>148</v>
      </c>
      <c r="T58" s="83">
        <f t="shared" si="8"/>
        <v>62</v>
      </c>
      <c r="U58" s="108"/>
      <c r="V58" s="109"/>
    </row>
    <row r="59" ht="24" customHeight="1" spans="1:22">
      <c r="A59" s="60"/>
      <c r="B59" s="61" t="s">
        <v>86</v>
      </c>
      <c r="C59" s="62">
        <v>23</v>
      </c>
      <c r="D59" s="48">
        <v>7</v>
      </c>
      <c r="E59" s="49">
        <f t="shared" si="9"/>
        <v>30</v>
      </c>
      <c r="F59" s="63">
        <v>28</v>
      </c>
      <c r="G59" s="48">
        <v>8</v>
      </c>
      <c r="H59" s="52">
        <f t="shared" si="10"/>
        <v>36</v>
      </c>
      <c r="I59" s="63">
        <v>32</v>
      </c>
      <c r="J59" s="48">
        <v>6</v>
      </c>
      <c r="K59" s="52">
        <f t="shared" si="11"/>
        <v>38</v>
      </c>
      <c r="L59" s="63">
        <v>18</v>
      </c>
      <c r="M59" s="48">
        <v>8</v>
      </c>
      <c r="N59" s="86">
        <f t="shared" si="12"/>
        <v>26</v>
      </c>
      <c r="O59" s="87">
        <f t="shared" si="13"/>
        <v>101</v>
      </c>
      <c r="P59" s="83">
        <f t="shared" si="6"/>
        <v>62</v>
      </c>
      <c r="Q59" s="110">
        <f t="shared" si="14"/>
        <v>29</v>
      </c>
      <c r="R59" s="83">
        <f t="shared" si="7"/>
        <v>64</v>
      </c>
      <c r="S59" s="107">
        <f>SUM(O59+Q59)</f>
        <v>130</v>
      </c>
      <c r="T59" s="83">
        <f t="shared" si="8"/>
        <v>64</v>
      </c>
      <c r="U59" s="111"/>
      <c r="V59" s="112"/>
    </row>
    <row r="60" ht="23.25" customHeight="1" spans="1:22">
      <c r="A60" s="53" t="s">
        <v>45</v>
      </c>
      <c r="B60" s="64" t="s">
        <v>87</v>
      </c>
      <c r="C60" s="55">
        <v>42</v>
      </c>
      <c r="D60" s="37">
        <v>16</v>
      </c>
      <c r="E60" s="38">
        <f t="shared" si="9"/>
        <v>58</v>
      </c>
      <c r="F60" s="56">
        <v>33</v>
      </c>
      <c r="G60" s="37">
        <v>14</v>
      </c>
      <c r="H60" s="41">
        <f t="shared" si="10"/>
        <v>47</v>
      </c>
      <c r="I60" s="56">
        <v>41</v>
      </c>
      <c r="J60" s="37">
        <v>8</v>
      </c>
      <c r="K60" s="41">
        <f t="shared" si="11"/>
        <v>49</v>
      </c>
      <c r="L60" s="56">
        <v>43</v>
      </c>
      <c r="M60" s="37">
        <v>16</v>
      </c>
      <c r="N60" s="81">
        <f t="shared" si="12"/>
        <v>59</v>
      </c>
      <c r="O60" s="82">
        <f t="shared" si="13"/>
        <v>159</v>
      </c>
      <c r="P60" s="83">
        <f t="shared" si="6"/>
        <v>49</v>
      </c>
      <c r="Q60" s="101">
        <f t="shared" si="14"/>
        <v>54</v>
      </c>
      <c r="R60" s="83">
        <f t="shared" si="7"/>
        <v>55</v>
      </c>
      <c r="S60" s="102">
        <f>O60+Q60</f>
        <v>213</v>
      </c>
      <c r="T60" s="83">
        <f t="shared" si="8"/>
        <v>51</v>
      </c>
      <c r="U60" s="103"/>
      <c r="V60" s="104">
        <f>S60+S61+S62+S63</f>
        <v>848</v>
      </c>
    </row>
    <row r="61" ht="23.25" customHeight="1" spans="1:22">
      <c r="A61" s="57"/>
      <c r="B61" s="58" t="s">
        <v>88</v>
      </c>
      <c r="C61" s="59">
        <v>25</v>
      </c>
      <c r="D61" s="12">
        <v>8</v>
      </c>
      <c r="E61" s="13">
        <f t="shared" si="9"/>
        <v>33</v>
      </c>
      <c r="F61" s="11">
        <v>34</v>
      </c>
      <c r="G61" s="12">
        <v>8</v>
      </c>
      <c r="H61" s="14">
        <f t="shared" si="10"/>
        <v>42</v>
      </c>
      <c r="I61" s="11">
        <v>30</v>
      </c>
      <c r="J61" s="12">
        <v>24</v>
      </c>
      <c r="K61" s="14">
        <f t="shared" si="11"/>
        <v>54</v>
      </c>
      <c r="L61" s="11">
        <v>46</v>
      </c>
      <c r="M61" s="12">
        <v>16</v>
      </c>
      <c r="N61" s="84">
        <f t="shared" si="12"/>
        <v>62</v>
      </c>
      <c r="O61" s="85">
        <f t="shared" si="13"/>
        <v>135</v>
      </c>
      <c r="P61" s="83">
        <f t="shared" si="6"/>
        <v>56</v>
      </c>
      <c r="Q61" s="106">
        <f t="shared" si="14"/>
        <v>56</v>
      </c>
      <c r="R61" s="83">
        <f t="shared" si="7"/>
        <v>51</v>
      </c>
      <c r="S61" s="107">
        <f>SUM(O61+Q61)</f>
        <v>191</v>
      </c>
      <c r="T61" s="83">
        <f t="shared" si="8"/>
        <v>54</v>
      </c>
      <c r="U61" s="108"/>
      <c r="V61" s="109"/>
    </row>
    <row r="62" ht="23.25" customHeight="1" spans="1:22">
      <c r="A62" s="57"/>
      <c r="B62" s="58" t="s">
        <v>89</v>
      </c>
      <c r="C62" s="59">
        <v>36</v>
      </c>
      <c r="D62" s="12">
        <v>18</v>
      </c>
      <c r="E62" s="13">
        <f t="shared" si="9"/>
        <v>54</v>
      </c>
      <c r="F62" s="11">
        <v>34</v>
      </c>
      <c r="G62" s="12">
        <v>15</v>
      </c>
      <c r="H62" s="14">
        <f t="shared" si="10"/>
        <v>49</v>
      </c>
      <c r="I62" s="11">
        <v>45</v>
      </c>
      <c r="J62" s="12">
        <v>8</v>
      </c>
      <c r="K62" s="14">
        <f t="shared" si="11"/>
        <v>53</v>
      </c>
      <c r="L62" s="11">
        <v>30</v>
      </c>
      <c r="M62" s="12">
        <v>8</v>
      </c>
      <c r="N62" s="84">
        <f t="shared" si="12"/>
        <v>38</v>
      </c>
      <c r="O62" s="85">
        <f t="shared" si="13"/>
        <v>145</v>
      </c>
      <c r="P62" s="83">
        <f t="shared" si="6"/>
        <v>53</v>
      </c>
      <c r="Q62" s="106">
        <f t="shared" si="14"/>
        <v>49</v>
      </c>
      <c r="R62" s="83">
        <f t="shared" si="7"/>
        <v>58</v>
      </c>
      <c r="S62" s="107">
        <f>SUM(O62+Q62)</f>
        <v>194</v>
      </c>
      <c r="T62" s="83">
        <f t="shared" si="8"/>
        <v>53</v>
      </c>
      <c r="U62" s="108"/>
      <c r="V62" s="109"/>
    </row>
    <row r="63" ht="24" customHeight="1" spans="1:22">
      <c r="A63" s="60"/>
      <c r="B63" s="61" t="s">
        <v>90</v>
      </c>
      <c r="C63" s="62">
        <v>40</v>
      </c>
      <c r="D63" s="48">
        <v>25</v>
      </c>
      <c r="E63" s="49">
        <f t="shared" si="9"/>
        <v>65</v>
      </c>
      <c r="F63" s="63">
        <v>43</v>
      </c>
      <c r="G63" s="48">
        <v>26</v>
      </c>
      <c r="H63" s="52">
        <f t="shared" si="10"/>
        <v>69</v>
      </c>
      <c r="I63" s="63">
        <v>32</v>
      </c>
      <c r="J63" s="48">
        <v>24</v>
      </c>
      <c r="K63" s="52">
        <f t="shared" si="11"/>
        <v>56</v>
      </c>
      <c r="L63" s="63">
        <v>42</v>
      </c>
      <c r="M63" s="48">
        <v>18</v>
      </c>
      <c r="N63" s="86">
        <f t="shared" si="12"/>
        <v>60</v>
      </c>
      <c r="O63" s="87">
        <f t="shared" si="13"/>
        <v>157</v>
      </c>
      <c r="P63" s="83">
        <f t="shared" si="6"/>
        <v>50</v>
      </c>
      <c r="Q63" s="110">
        <f t="shared" si="14"/>
        <v>93</v>
      </c>
      <c r="R63" s="83">
        <f t="shared" si="7"/>
        <v>22</v>
      </c>
      <c r="S63" s="107">
        <f>SUM(O63+Q63)</f>
        <v>250</v>
      </c>
      <c r="T63" s="83">
        <f t="shared" si="8"/>
        <v>42</v>
      </c>
      <c r="U63" s="111"/>
      <c r="V63" s="112"/>
    </row>
    <row r="64" ht="23.25" customHeight="1" spans="1:22">
      <c r="A64" s="53"/>
      <c r="B64" s="64" t="s">
        <v>91</v>
      </c>
      <c r="C64" s="55">
        <v>46</v>
      </c>
      <c r="D64" s="37">
        <v>15</v>
      </c>
      <c r="E64" s="38">
        <f t="shared" si="9"/>
        <v>61</v>
      </c>
      <c r="F64" s="56">
        <v>45</v>
      </c>
      <c r="G64" s="37">
        <v>35</v>
      </c>
      <c r="H64" s="41">
        <f t="shared" si="10"/>
        <v>80</v>
      </c>
      <c r="I64" s="56">
        <v>65</v>
      </c>
      <c r="J64" s="37">
        <v>26</v>
      </c>
      <c r="K64" s="41">
        <f t="shared" si="11"/>
        <v>91</v>
      </c>
      <c r="L64" s="56">
        <v>62</v>
      </c>
      <c r="M64" s="37">
        <v>9</v>
      </c>
      <c r="N64" s="81">
        <f t="shared" si="12"/>
        <v>71</v>
      </c>
      <c r="O64" s="82">
        <f t="shared" si="13"/>
        <v>218</v>
      </c>
      <c r="P64" s="83">
        <f t="shared" si="6"/>
        <v>24</v>
      </c>
      <c r="Q64" s="101">
        <f t="shared" si="14"/>
        <v>85</v>
      </c>
      <c r="R64" s="83">
        <f t="shared" si="7"/>
        <v>27</v>
      </c>
      <c r="S64" s="102">
        <f>O64+Q64</f>
        <v>303</v>
      </c>
      <c r="T64" s="83">
        <f t="shared" si="8"/>
        <v>27</v>
      </c>
      <c r="U64" s="103"/>
      <c r="V64" s="104">
        <f>S64+S65+S66+S67</f>
        <v>941</v>
      </c>
    </row>
    <row r="65" ht="23.25" customHeight="1" spans="1:22">
      <c r="A65" s="57"/>
      <c r="B65" s="58" t="s">
        <v>92</v>
      </c>
      <c r="C65" s="59">
        <v>37</v>
      </c>
      <c r="D65" s="12">
        <v>7</v>
      </c>
      <c r="E65" s="13">
        <f t="shared" si="9"/>
        <v>44</v>
      </c>
      <c r="F65" s="11">
        <v>24</v>
      </c>
      <c r="G65" s="12">
        <v>15</v>
      </c>
      <c r="H65" s="14">
        <f t="shared" si="10"/>
        <v>39</v>
      </c>
      <c r="I65" s="11">
        <v>40</v>
      </c>
      <c r="J65" s="12">
        <v>17</v>
      </c>
      <c r="K65" s="14">
        <f t="shared" si="11"/>
        <v>57</v>
      </c>
      <c r="L65" s="11">
        <v>30</v>
      </c>
      <c r="M65" s="12">
        <v>16</v>
      </c>
      <c r="N65" s="84">
        <f t="shared" si="12"/>
        <v>46</v>
      </c>
      <c r="O65" s="85">
        <f t="shared" si="13"/>
        <v>131</v>
      </c>
      <c r="P65" s="83">
        <f t="shared" si="6"/>
        <v>58</v>
      </c>
      <c r="Q65" s="106">
        <f t="shared" si="14"/>
        <v>55</v>
      </c>
      <c r="R65" s="83">
        <f t="shared" si="7"/>
        <v>53</v>
      </c>
      <c r="S65" s="107">
        <f>SUM(O65+Q65)</f>
        <v>186</v>
      </c>
      <c r="T65" s="83">
        <f t="shared" si="8"/>
        <v>57</v>
      </c>
      <c r="U65" s="108"/>
      <c r="V65" s="109"/>
    </row>
    <row r="66" ht="23.25" customHeight="1" spans="1:22">
      <c r="A66" s="57"/>
      <c r="B66" s="58" t="s">
        <v>93</v>
      </c>
      <c r="C66" s="59">
        <v>43</v>
      </c>
      <c r="D66" s="12">
        <v>35</v>
      </c>
      <c r="E66" s="13">
        <f t="shared" si="9"/>
        <v>78</v>
      </c>
      <c r="F66" s="11">
        <v>41</v>
      </c>
      <c r="G66" s="12">
        <v>17</v>
      </c>
      <c r="H66" s="14">
        <f t="shared" si="10"/>
        <v>58</v>
      </c>
      <c r="I66" s="11">
        <v>45</v>
      </c>
      <c r="J66" s="12">
        <v>24</v>
      </c>
      <c r="K66" s="14">
        <f t="shared" si="11"/>
        <v>69</v>
      </c>
      <c r="L66" s="11">
        <v>47</v>
      </c>
      <c r="M66" s="12">
        <v>22</v>
      </c>
      <c r="N66" s="84">
        <f t="shared" si="12"/>
        <v>69</v>
      </c>
      <c r="O66" s="85">
        <f t="shared" si="13"/>
        <v>176</v>
      </c>
      <c r="P66" s="83">
        <f t="shared" si="6"/>
        <v>43</v>
      </c>
      <c r="Q66" s="106">
        <f t="shared" si="14"/>
        <v>98</v>
      </c>
      <c r="R66" s="83">
        <f t="shared" si="7"/>
        <v>17</v>
      </c>
      <c r="S66" s="107">
        <f>SUM(O66+Q66)</f>
        <v>274</v>
      </c>
      <c r="T66" s="83">
        <f t="shared" si="8"/>
        <v>34</v>
      </c>
      <c r="U66" s="108"/>
      <c r="V66" s="109"/>
    </row>
    <row r="67" ht="24" customHeight="1" spans="1:22">
      <c r="A67" s="60"/>
      <c r="B67" s="61" t="s">
        <v>94</v>
      </c>
      <c r="C67" s="62">
        <v>30</v>
      </c>
      <c r="D67" s="48">
        <v>20</v>
      </c>
      <c r="E67" s="49">
        <f t="shared" si="9"/>
        <v>50</v>
      </c>
      <c r="F67" s="63">
        <v>34</v>
      </c>
      <c r="G67" s="48">
        <v>3</v>
      </c>
      <c r="H67" s="52">
        <f t="shared" si="10"/>
        <v>37</v>
      </c>
      <c r="I67" s="63">
        <v>38</v>
      </c>
      <c r="J67" s="48">
        <v>10</v>
      </c>
      <c r="K67" s="52">
        <f t="shared" si="11"/>
        <v>48</v>
      </c>
      <c r="L67" s="63">
        <v>35</v>
      </c>
      <c r="M67" s="48">
        <v>8</v>
      </c>
      <c r="N67" s="86">
        <f t="shared" si="12"/>
        <v>43</v>
      </c>
      <c r="O67" s="87">
        <f t="shared" si="13"/>
        <v>137</v>
      </c>
      <c r="P67" s="83">
        <f t="shared" si="6"/>
        <v>55</v>
      </c>
      <c r="Q67" s="110">
        <f t="shared" si="14"/>
        <v>41</v>
      </c>
      <c r="R67" s="83">
        <f t="shared" si="7"/>
        <v>61</v>
      </c>
      <c r="S67" s="107">
        <f>SUM(O67+Q67)</f>
        <v>178</v>
      </c>
      <c r="T67" s="83">
        <f t="shared" si="8"/>
        <v>59</v>
      </c>
      <c r="U67" s="111"/>
      <c r="V67" s="112"/>
    </row>
    <row r="68" ht="23.25" customHeight="1" spans="1:22">
      <c r="A68" s="71"/>
      <c r="B68" s="64"/>
      <c r="C68" s="55"/>
      <c r="D68" s="37"/>
      <c r="E68" s="38">
        <f t="shared" ref="E68:E75" si="15">SUM(C68:D68)</f>
        <v>0</v>
      </c>
      <c r="F68" s="56"/>
      <c r="G68" s="37"/>
      <c r="H68" s="41">
        <f t="shared" ref="H68:H75" si="16">SUM(F68:G68)</f>
        <v>0</v>
      </c>
      <c r="I68" s="56"/>
      <c r="J68" s="37"/>
      <c r="K68" s="41">
        <f t="shared" ref="K68:K75" si="17">SUM(I68:J68)</f>
        <v>0</v>
      </c>
      <c r="L68" s="56"/>
      <c r="M68" s="37"/>
      <c r="N68" s="81">
        <f t="shared" ref="N68:N75" si="18">SUM(L68:M68)</f>
        <v>0</v>
      </c>
      <c r="O68" s="82">
        <f t="shared" ref="O68:O75" si="19">C68+F68+I68+L68</f>
        <v>0</v>
      </c>
      <c r="P68" s="119"/>
      <c r="Q68" s="101">
        <f t="shared" ref="Q68:Q75" si="20">D68+G68+J68+M68</f>
        <v>0</v>
      </c>
      <c r="R68" s="120"/>
      <c r="S68" s="102">
        <f>O68+Q68</f>
        <v>0</v>
      </c>
      <c r="T68" s="121"/>
      <c r="U68" s="103"/>
      <c r="V68" s="104">
        <f>S68+S69+S70+S71</f>
        <v>0</v>
      </c>
    </row>
    <row r="69" ht="23.25" customHeight="1" spans="1:22">
      <c r="A69" s="77"/>
      <c r="B69" s="58"/>
      <c r="C69" s="59"/>
      <c r="D69" s="12"/>
      <c r="E69" s="13">
        <f t="shared" si="15"/>
        <v>0</v>
      </c>
      <c r="F69" s="11"/>
      <c r="G69" s="12"/>
      <c r="H69" s="14">
        <f t="shared" si="16"/>
        <v>0</v>
      </c>
      <c r="I69" s="11"/>
      <c r="J69" s="12"/>
      <c r="K69" s="14">
        <f t="shared" si="17"/>
        <v>0</v>
      </c>
      <c r="L69" s="11"/>
      <c r="M69" s="12"/>
      <c r="N69" s="84">
        <f t="shared" si="18"/>
        <v>0</v>
      </c>
      <c r="O69" s="85">
        <f t="shared" si="19"/>
        <v>0</v>
      </c>
      <c r="P69" s="119"/>
      <c r="Q69" s="106">
        <f t="shared" si="20"/>
        <v>0</v>
      </c>
      <c r="R69" s="122"/>
      <c r="S69" s="107">
        <f>SUM(O69+Q69)</f>
        <v>0</v>
      </c>
      <c r="T69" s="123"/>
      <c r="U69" s="108"/>
      <c r="V69" s="109"/>
    </row>
    <row r="70" ht="23.25" customHeight="1" spans="1:22">
      <c r="A70" s="77"/>
      <c r="B70" s="58"/>
      <c r="C70" s="59"/>
      <c r="D70" s="12"/>
      <c r="E70" s="13">
        <f t="shared" si="15"/>
        <v>0</v>
      </c>
      <c r="F70" s="11"/>
      <c r="G70" s="12"/>
      <c r="H70" s="14">
        <f t="shared" si="16"/>
        <v>0</v>
      </c>
      <c r="I70" s="11"/>
      <c r="J70" s="12"/>
      <c r="K70" s="14">
        <f t="shared" si="17"/>
        <v>0</v>
      </c>
      <c r="L70" s="11"/>
      <c r="M70" s="12"/>
      <c r="N70" s="84">
        <f t="shared" si="18"/>
        <v>0</v>
      </c>
      <c r="O70" s="85">
        <f t="shared" si="19"/>
        <v>0</v>
      </c>
      <c r="P70" s="83"/>
      <c r="Q70" s="106">
        <f t="shared" si="20"/>
        <v>0</v>
      </c>
      <c r="R70" s="122"/>
      <c r="S70" s="107">
        <f>SUM(O70+Q70)</f>
        <v>0</v>
      </c>
      <c r="T70" s="123"/>
      <c r="U70" s="108"/>
      <c r="V70" s="109"/>
    </row>
    <row r="71" ht="24" customHeight="1" spans="1:22">
      <c r="A71" s="78"/>
      <c r="B71" s="61"/>
      <c r="C71" s="62"/>
      <c r="D71" s="48"/>
      <c r="E71" s="49">
        <f t="shared" si="15"/>
        <v>0</v>
      </c>
      <c r="F71" s="63"/>
      <c r="G71" s="48"/>
      <c r="H71" s="52">
        <f t="shared" si="16"/>
        <v>0</v>
      </c>
      <c r="I71" s="63"/>
      <c r="J71" s="48"/>
      <c r="K71" s="52">
        <f t="shared" si="17"/>
        <v>0</v>
      </c>
      <c r="L71" s="63"/>
      <c r="M71" s="48"/>
      <c r="N71" s="86">
        <f t="shared" si="18"/>
        <v>0</v>
      </c>
      <c r="O71" s="87">
        <f t="shared" si="19"/>
        <v>0</v>
      </c>
      <c r="P71" s="119"/>
      <c r="Q71" s="110">
        <f t="shared" si="20"/>
        <v>0</v>
      </c>
      <c r="R71" s="124"/>
      <c r="S71" s="107">
        <f>SUM(O71+Q71)</f>
        <v>0</v>
      </c>
      <c r="T71" s="125"/>
      <c r="U71" s="111"/>
      <c r="V71" s="112"/>
    </row>
    <row r="72" ht="23.25" customHeight="1" spans="1:22">
      <c r="A72" s="71"/>
      <c r="B72" s="64"/>
      <c r="C72" s="55"/>
      <c r="D72" s="37"/>
      <c r="E72" s="38">
        <f t="shared" si="15"/>
        <v>0</v>
      </c>
      <c r="F72" s="56"/>
      <c r="G72" s="37"/>
      <c r="H72" s="41">
        <f t="shared" si="16"/>
        <v>0</v>
      </c>
      <c r="I72" s="56"/>
      <c r="J72" s="37"/>
      <c r="K72" s="41">
        <f t="shared" si="17"/>
        <v>0</v>
      </c>
      <c r="L72" s="56"/>
      <c r="M72" s="37"/>
      <c r="N72" s="81">
        <f t="shared" si="18"/>
        <v>0</v>
      </c>
      <c r="O72" s="82">
        <f t="shared" si="19"/>
        <v>0</v>
      </c>
      <c r="P72" s="119"/>
      <c r="Q72" s="101">
        <f t="shared" si="20"/>
        <v>0</v>
      </c>
      <c r="R72" s="120"/>
      <c r="S72" s="102">
        <f>O72+Q72</f>
        <v>0</v>
      </c>
      <c r="T72" s="121"/>
      <c r="U72" s="103"/>
      <c r="V72" s="104">
        <f>S72+S73+S74+S75</f>
        <v>0</v>
      </c>
    </row>
    <row r="73" ht="23.25" customHeight="1" spans="1:22">
      <c r="A73" s="77"/>
      <c r="B73" s="58"/>
      <c r="C73" s="59"/>
      <c r="D73" s="12"/>
      <c r="E73" s="13">
        <f t="shared" si="15"/>
        <v>0</v>
      </c>
      <c r="F73" s="11"/>
      <c r="G73" s="12"/>
      <c r="H73" s="14">
        <f t="shared" si="16"/>
        <v>0</v>
      </c>
      <c r="I73" s="11"/>
      <c r="J73" s="12"/>
      <c r="K73" s="14">
        <f t="shared" si="17"/>
        <v>0</v>
      </c>
      <c r="L73" s="11"/>
      <c r="M73" s="12"/>
      <c r="N73" s="84">
        <f t="shared" si="18"/>
        <v>0</v>
      </c>
      <c r="O73" s="85">
        <f t="shared" si="19"/>
        <v>0</v>
      </c>
      <c r="P73" s="83"/>
      <c r="Q73" s="106">
        <f t="shared" si="20"/>
        <v>0</v>
      </c>
      <c r="R73" s="122"/>
      <c r="S73" s="107">
        <f>SUM(O73+Q73)</f>
        <v>0</v>
      </c>
      <c r="T73" s="123"/>
      <c r="U73" s="108"/>
      <c r="V73" s="109"/>
    </row>
    <row r="74" ht="23.25" customHeight="1" spans="1:22">
      <c r="A74" s="77"/>
      <c r="B74" s="58"/>
      <c r="C74" s="59"/>
      <c r="D74" s="12"/>
      <c r="E74" s="118">
        <f t="shared" si="15"/>
        <v>0</v>
      </c>
      <c r="F74" s="11"/>
      <c r="G74" s="12"/>
      <c r="H74" s="14">
        <f t="shared" si="16"/>
        <v>0</v>
      </c>
      <c r="I74" s="11"/>
      <c r="J74" s="12"/>
      <c r="K74" s="14">
        <f t="shared" si="17"/>
        <v>0</v>
      </c>
      <c r="L74" s="11"/>
      <c r="M74" s="12"/>
      <c r="N74" s="84">
        <f t="shared" si="18"/>
        <v>0</v>
      </c>
      <c r="O74" s="85">
        <f t="shared" si="19"/>
        <v>0</v>
      </c>
      <c r="P74" s="119"/>
      <c r="Q74" s="106">
        <f t="shared" si="20"/>
        <v>0</v>
      </c>
      <c r="R74" s="122"/>
      <c r="S74" s="107">
        <f>SUM(O74+Q74)</f>
        <v>0</v>
      </c>
      <c r="T74" s="123"/>
      <c r="U74" s="108"/>
      <c r="V74" s="109"/>
    </row>
    <row r="75" ht="24" customHeight="1" spans="1:22">
      <c r="A75" s="78"/>
      <c r="B75" s="61"/>
      <c r="C75" s="62"/>
      <c r="D75" s="48"/>
      <c r="E75" s="49">
        <f t="shared" si="15"/>
        <v>0</v>
      </c>
      <c r="F75" s="63"/>
      <c r="G75" s="48"/>
      <c r="H75" s="52">
        <f t="shared" si="16"/>
        <v>0</v>
      </c>
      <c r="I75" s="63"/>
      <c r="J75" s="48"/>
      <c r="K75" s="52">
        <f t="shared" si="17"/>
        <v>0</v>
      </c>
      <c r="L75" s="63"/>
      <c r="M75" s="48"/>
      <c r="N75" s="86">
        <f t="shared" si="18"/>
        <v>0</v>
      </c>
      <c r="O75" s="87">
        <f t="shared" si="19"/>
        <v>0</v>
      </c>
      <c r="P75" s="119"/>
      <c r="Q75" s="110">
        <f t="shared" si="20"/>
        <v>0</v>
      </c>
      <c r="R75" s="124"/>
      <c r="S75" s="107">
        <f>SUM(O75+Q75)</f>
        <v>0</v>
      </c>
      <c r="T75" s="125"/>
      <c r="U75" s="111"/>
      <c r="V75" s="112"/>
    </row>
  </sheetData>
  <mergeCells count="38">
    <mergeCell ref="A1:V1"/>
    <mergeCell ref="X1:Z1"/>
    <mergeCell ref="A4:A7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52:A55"/>
    <mergeCell ref="A56:A59"/>
    <mergeCell ref="A60:A63"/>
    <mergeCell ref="A64:A67"/>
    <mergeCell ref="A68:A71"/>
    <mergeCell ref="A72:A75"/>
    <mergeCell ref="V4:V7"/>
    <mergeCell ref="V8:V11"/>
    <mergeCell ref="V12:V15"/>
    <mergeCell ref="V16:V19"/>
    <mergeCell ref="V20:V23"/>
    <mergeCell ref="V24:V27"/>
    <mergeCell ref="V28:V31"/>
    <mergeCell ref="V32:V35"/>
    <mergeCell ref="V36:V39"/>
    <mergeCell ref="V40:V43"/>
    <mergeCell ref="V44:V47"/>
    <mergeCell ref="V48:V51"/>
    <mergeCell ref="V52:V55"/>
    <mergeCell ref="V56:V59"/>
    <mergeCell ref="V60:V63"/>
    <mergeCell ref="V64:V67"/>
    <mergeCell ref="V68:V71"/>
    <mergeCell ref="V72:V75"/>
  </mergeCells>
  <pageMargins left="0.118055555555556" right="0.118055555555556" top="0.156944444444444" bottom="0.156944444444444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7"/>
  <sheetViews>
    <sheetView topLeftCell="A10" workbookViewId="0">
      <selection activeCell="U5" sqref="U5"/>
    </sheetView>
  </sheetViews>
  <sheetFormatPr defaultColWidth="9.17592592592593" defaultRowHeight="18"/>
  <cols>
    <col min="1" max="1" width="25.8148148148148" style="1" customWidth="1"/>
    <col min="2" max="3" width="4.72222222222222" style="2" customWidth="1"/>
    <col min="4" max="4" width="4.72222222222222" style="3" customWidth="1"/>
    <col min="5" max="6" width="4.72222222222222" style="2" customWidth="1"/>
    <col min="7" max="7" width="4.72222222222222" style="3" customWidth="1"/>
    <col min="8" max="9" width="4.72222222222222" style="2" customWidth="1"/>
    <col min="10" max="10" width="4.72222222222222" style="3" customWidth="1"/>
    <col min="11" max="12" width="4.72222222222222" style="2" customWidth="1"/>
    <col min="13" max="13" width="4.72222222222222" style="3" customWidth="1"/>
    <col min="14" max="14" width="6" style="3" customWidth="1"/>
    <col min="15" max="15" width="4.4537037037037" style="3" customWidth="1"/>
    <col min="16" max="16" width="6" style="3" customWidth="1"/>
    <col min="17" max="17" width="5" style="3" customWidth="1"/>
    <col min="18" max="18" width="6" style="3" customWidth="1"/>
    <col min="19" max="19" width="5" style="3" customWidth="1"/>
    <col min="20" max="16384" width="9.17592592592593" style="2"/>
  </cols>
  <sheetData>
    <row r="1" ht="36.6" spans="1:19">
      <c r="A1" s="4" t="s">
        <v>95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10.5" customHeight="1"/>
    <row r="3" ht="115.5" customHeight="1" spans="1:19">
      <c r="A3" s="5" t="s">
        <v>3</v>
      </c>
      <c r="B3" s="6" t="s">
        <v>4</v>
      </c>
      <c r="C3" s="7" t="s">
        <v>5</v>
      </c>
      <c r="D3" s="8" t="s">
        <v>6</v>
      </c>
      <c r="E3" s="9" t="s">
        <v>4</v>
      </c>
      <c r="F3" s="7" t="s">
        <v>5</v>
      </c>
      <c r="G3" s="8" t="s">
        <v>6</v>
      </c>
      <c r="H3" s="9" t="s">
        <v>4</v>
      </c>
      <c r="I3" s="7" t="s">
        <v>5</v>
      </c>
      <c r="J3" s="8" t="s">
        <v>6</v>
      </c>
      <c r="K3" s="9" t="s">
        <v>4</v>
      </c>
      <c r="L3" s="7" t="s">
        <v>5</v>
      </c>
      <c r="M3" s="8" t="s">
        <v>6</v>
      </c>
      <c r="N3" s="19" t="s">
        <v>7</v>
      </c>
      <c r="O3" s="20" t="s">
        <v>8</v>
      </c>
      <c r="P3" s="31" t="s">
        <v>9</v>
      </c>
      <c r="Q3" s="27" t="s">
        <v>10</v>
      </c>
      <c r="R3" s="21" t="s">
        <v>11</v>
      </c>
      <c r="S3" s="25" t="s">
        <v>12</v>
      </c>
    </row>
    <row r="4" ht="23.25" customHeight="1" spans="1:19">
      <c r="A4" s="10" t="s">
        <v>79</v>
      </c>
      <c r="B4" s="11">
        <v>57</v>
      </c>
      <c r="C4" s="12">
        <v>43</v>
      </c>
      <c r="D4" s="13">
        <f t="shared" ref="D4:D67" si="0">SUM(B4:C4)</f>
        <v>100</v>
      </c>
      <c r="E4" s="11">
        <v>52</v>
      </c>
      <c r="F4" s="12">
        <v>35</v>
      </c>
      <c r="G4" s="14">
        <f t="shared" ref="G4:G67" si="1">SUM(E4:F4)</f>
        <v>87</v>
      </c>
      <c r="H4" s="11">
        <v>71</v>
      </c>
      <c r="I4" s="12">
        <v>43</v>
      </c>
      <c r="J4" s="14">
        <f t="shared" ref="J4:J67" si="2">SUM(H4:I4)</f>
        <v>114</v>
      </c>
      <c r="K4" s="11">
        <v>61</v>
      </c>
      <c r="L4" s="12">
        <v>27</v>
      </c>
      <c r="M4" s="14">
        <f t="shared" ref="M4:M67" si="3">SUM(K4:L4)</f>
        <v>88</v>
      </c>
      <c r="N4" s="22">
        <f t="shared" ref="N4:N67" si="4">B4+E4+H4+K4</f>
        <v>241</v>
      </c>
      <c r="O4" s="23">
        <f>RANK(N4,N$4:N$67)</f>
        <v>3</v>
      </c>
      <c r="P4" s="32">
        <f t="shared" ref="P4:P67" si="5">C4+F4+I4+L4</f>
        <v>148</v>
      </c>
      <c r="Q4" s="23">
        <f>RANK(P4,P$4:P$67)</f>
        <v>1</v>
      </c>
      <c r="R4" s="24">
        <f>N4+P4</f>
        <v>389</v>
      </c>
      <c r="S4" s="24">
        <f>RANK(R4,R$4:R$67)</f>
        <v>1</v>
      </c>
    </row>
    <row r="5" ht="21" spans="1:19">
      <c r="A5" s="10" t="s">
        <v>71</v>
      </c>
      <c r="B5" s="11">
        <v>50</v>
      </c>
      <c r="C5" s="12">
        <v>24</v>
      </c>
      <c r="D5" s="13">
        <f t="shared" si="0"/>
        <v>74</v>
      </c>
      <c r="E5" s="11">
        <v>63</v>
      </c>
      <c r="F5" s="12">
        <v>33</v>
      </c>
      <c r="G5" s="14">
        <f t="shared" si="1"/>
        <v>96</v>
      </c>
      <c r="H5" s="11">
        <v>58</v>
      </c>
      <c r="I5" s="12">
        <v>26</v>
      </c>
      <c r="J5" s="14">
        <f t="shared" si="2"/>
        <v>84</v>
      </c>
      <c r="K5" s="11">
        <v>56</v>
      </c>
      <c r="L5" s="12">
        <v>61</v>
      </c>
      <c r="M5" s="14">
        <f t="shared" si="3"/>
        <v>117</v>
      </c>
      <c r="N5" s="22">
        <f t="shared" si="4"/>
        <v>227</v>
      </c>
      <c r="O5" s="23">
        <f>RANK(N5,N$4:N$67)</f>
        <v>13</v>
      </c>
      <c r="P5" s="32">
        <f t="shared" si="5"/>
        <v>144</v>
      </c>
      <c r="Q5" s="23">
        <f>RANK(P5,P$4:P$67)</f>
        <v>2</v>
      </c>
      <c r="R5" s="24">
        <f t="shared" ref="R5:R12" si="6">SUM(N5+P5)</f>
        <v>371</v>
      </c>
      <c r="S5" s="24">
        <f>RANK(R5,R$4:R$67)</f>
        <v>2</v>
      </c>
    </row>
    <row r="6" ht="21" spans="1:19">
      <c r="A6" s="10" t="s">
        <v>74</v>
      </c>
      <c r="B6" s="11">
        <v>64</v>
      </c>
      <c r="C6" s="12">
        <v>27</v>
      </c>
      <c r="D6" s="13">
        <f t="shared" si="0"/>
        <v>91</v>
      </c>
      <c r="E6" s="11">
        <v>58</v>
      </c>
      <c r="F6" s="12">
        <v>26</v>
      </c>
      <c r="G6" s="14">
        <f t="shared" si="1"/>
        <v>84</v>
      </c>
      <c r="H6" s="11">
        <v>61</v>
      </c>
      <c r="I6" s="12">
        <v>17</v>
      </c>
      <c r="J6" s="14">
        <f t="shared" si="2"/>
        <v>78</v>
      </c>
      <c r="K6" s="11">
        <v>62</v>
      </c>
      <c r="L6" s="12">
        <v>32</v>
      </c>
      <c r="M6" s="14">
        <f t="shared" si="3"/>
        <v>94</v>
      </c>
      <c r="N6" s="22">
        <f t="shared" si="4"/>
        <v>245</v>
      </c>
      <c r="O6" s="23">
        <f>RANK(N6,N$4:N$67)</f>
        <v>1</v>
      </c>
      <c r="P6" s="32">
        <f t="shared" si="5"/>
        <v>102</v>
      </c>
      <c r="Q6" s="23">
        <f>RANK(P6,P$4:P$67)</f>
        <v>14</v>
      </c>
      <c r="R6" s="24">
        <f t="shared" si="6"/>
        <v>347</v>
      </c>
      <c r="S6" s="24">
        <f>RANK(R6,R$4:R$67)</f>
        <v>3</v>
      </c>
    </row>
    <row r="7" ht="24" customHeight="1" spans="1:19">
      <c r="A7" s="10" t="s">
        <v>65</v>
      </c>
      <c r="B7" s="11">
        <v>63</v>
      </c>
      <c r="C7" s="12">
        <v>27</v>
      </c>
      <c r="D7" s="13">
        <f t="shared" si="0"/>
        <v>90</v>
      </c>
      <c r="E7" s="11">
        <v>58</v>
      </c>
      <c r="F7" s="12">
        <v>17</v>
      </c>
      <c r="G7" s="14">
        <f t="shared" si="1"/>
        <v>75</v>
      </c>
      <c r="H7" s="11">
        <v>51</v>
      </c>
      <c r="I7" s="12">
        <v>34</v>
      </c>
      <c r="J7" s="14">
        <f t="shared" si="2"/>
        <v>85</v>
      </c>
      <c r="K7" s="11">
        <v>59</v>
      </c>
      <c r="L7" s="12">
        <v>35</v>
      </c>
      <c r="M7" s="14">
        <f t="shared" si="3"/>
        <v>94</v>
      </c>
      <c r="N7" s="22">
        <f t="shared" si="4"/>
        <v>231</v>
      </c>
      <c r="O7" s="23">
        <f>RANK(N7,N$4:N$67)</f>
        <v>8</v>
      </c>
      <c r="P7" s="32">
        <f t="shared" si="5"/>
        <v>113</v>
      </c>
      <c r="Q7" s="23">
        <f>RANK(P7,P$4:P$67)</f>
        <v>6</v>
      </c>
      <c r="R7" s="24">
        <f t="shared" si="6"/>
        <v>344</v>
      </c>
      <c r="S7" s="24">
        <f>RANK(R7,R$4:R$67)</f>
        <v>4</v>
      </c>
    </row>
    <row r="8" ht="23.25" customHeight="1" spans="1:19">
      <c r="A8" s="10" t="s">
        <v>61</v>
      </c>
      <c r="B8" s="11">
        <v>41</v>
      </c>
      <c r="C8" s="12">
        <v>17</v>
      </c>
      <c r="D8" s="13">
        <f t="shared" si="0"/>
        <v>58</v>
      </c>
      <c r="E8" s="11">
        <v>58</v>
      </c>
      <c r="F8" s="12">
        <v>27</v>
      </c>
      <c r="G8" s="14">
        <f t="shared" si="1"/>
        <v>85</v>
      </c>
      <c r="H8" s="11">
        <v>52</v>
      </c>
      <c r="I8" s="12">
        <v>45</v>
      </c>
      <c r="J8" s="14">
        <f t="shared" si="2"/>
        <v>97</v>
      </c>
      <c r="K8" s="11">
        <v>61</v>
      </c>
      <c r="L8" s="12">
        <v>41</v>
      </c>
      <c r="M8" s="14">
        <f t="shared" si="3"/>
        <v>102</v>
      </c>
      <c r="N8" s="22">
        <f t="shared" si="4"/>
        <v>212</v>
      </c>
      <c r="O8" s="23">
        <f>RANK(N8,N$4:N$67)</f>
        <v>27</v>
      </c>
      <c r="P8" s="32">
        <f t="shared" si="5"/>
        <v>130</v>
      </c>
      <c r="Q8" s="23">
        <f>RANK(P8,P$4:P$67)</f>
        <v>3</v>
      </c>
      <c r="R8" s="24">
        <f t="shared" si="6"/>
        <v>342</v>
      </c>
      <c r="S8" s="24">
        <f>RANK(R8,R$4:R$67)</f>
        <v>5</v>
      </c>
    </row>
    <row r="9" ht="23.25" customHeight="1" spans="1:19">
      <c r="A9" s="10" t="s">
        <v>66</v>
      </c>
      <c r="B9" s="11">
        <v>66</v>
      </c>
      <c r="C9" s="12">
        <v>26</v>
      </c>
      <c r="D9" s="13">
        <f t="shared" si="0"/>
        <v>92</v>
      </c>
      <c r="E9" s="11">
        <v>65</v>
      </c>
      <c r="F9" s="12">
        <v>25</v>
      </c>
      <c r="G9" s="14">
        <f t="shared" si="1"/>
        <v>90</v>
      </c>
      <c r="H9" s="11">
        <v>63</v>
      </c>
      <c r="I9" s="12">
        <v>30</v>
      </c>
      <c r="J9" s="14">
        <f t="shared" si="2"/>
        <v>93</v>
      </c>
      <c r="K9" s="11">
        <v>49</v>
      </c>
      <c r="L9" s="12">
        <v>17</v>
      </c>
      <c r="M9" s="14">
        <f t="shared" si="3"/>
        <v>66</v>
      </c>
      <c r="N9" s="22">
        <f t="shared" si="4"/>
        <v>243</v>
      </c>
      <c r="O9" s="23">
        <f>RANK(N9,N$4:N$67)</f>
        <v>2</v>
      </c>
      <c r="P9" s="32">
        <f t="shared" si="5"/>
        <v>98</v>
      </c>
      <c r="Q9" s="23">
        <f>RANK(P9,P$4:P$67)</f>
        <v>17</v>
      </c>
      <c r="R9" s="24">
        <f t="shared" si="6"/>
        <v>341</v>
      </c>
      <c r="S9" s="24">
        <f>RANK(R9,R$4:R$67)</f>
        <v>6</v>
      </c>
    </row>
    <row r="10" ht="23.25" customHeight="1" spans="1:19">
      <c r="A10" s="10" t="s">
        <v>62</v>
      </c>
      <c r="B10" s="11">
        <v>63</v>
      </c>
      <c r="C10" s="12">
        <v>36</v>
      </c>
      <c r="D10" s="13">
        <f t="shared" si="0"/>
        <v>99</v>
      </c>
      <c r="E10" s="11">
        <v>61</v>
      </c>
      <c r="F10" s="12">
        <v>35</v>
      </c>
      <c r="G10" s="14">
        <f t="shared" si="1"/>
        <v>96</v>
      </c>
      <c r="H10" s="11">
        <v>52</v>
      </c>
      <c r="I10" s="12">
        <v>14</v>
      </c>
      <c r="J10" s="14">
        <f t="shared" si="2"/>
        <v>66</v>
      </c>
      <c r="K10" s="11">
        <v>54</v>
      </c>
      <c r="L10" s="12">
        <v>23</v>
      </c>
      <c r="M10" s="14">
        <f t="shared" si="3"/>
        <v>77</v>
      </c>
      <c r="N10" s="22">
        <f t="shared" si="4"/>
        <v>230</v>
      </c>
      <c r="O10" s="23">
        <f>RANK(N10,N$4:N$67)</f>
        <v>9</v>
      </c>
      <c r="P10" s="32">
        <f t="shared" si="5"/>
        <v>108</v>
      </c>
      <c r="Q10" s="23">
        <f>RANK(P10,P$4:P$67)</f>
        <v>8</v>
      </c>
      <c r="R10" s="24">
        <f t="shared" si="6"/>
        <v>338</v>
      </c>
      <c r="S10" s="24">
        <f>RANK(R10,R$4:R$67)</f>
        <v>7</v>
      </c>
    </row>
    <row r="11" ht="24" customHeight="1" spans="1:19">
      <c r="A11" s="10" t="s">
        <v>65</v>
      </c>
      <c r="B11" s="11">
        <v>66</v>
      </c>
      <c r="C11" s="12">
        <v>26</v>
      </c>
      <c r="D11" s="13">
        <f t="shared" si="0"/>
        <v>92</v>
      </c>
      <c r="E11" s="11">
        <v>62</v>
      </c>
      <c r="F11" s="12">
        <v>43</v>
      </c>
      <c r="G11" s="14">
        <f t="shared" si="1"/>
        <v>105</v>
      </c>
      <c r="H11" s="11">
        <v>47</v>
      </c>
      <c r="I11" s="12">
        <v>18</v>
      </c>
      <c r="J11" s="14">
        <f t="shared" si="2"/>
        <v>65</v>
      </c>
      <c r="K11" s="11">
        <v>63</v>
      </c>
      <c r="L11" s="12">
        <v>13</v>
      </c>
      <c r="M11" s="14">
        <f t="shared" si="3"/>
        <v>76</v>
      </c>
      <c r="N11" s="22">
        <f t="shared" si="4"/>
        <v>238</v>
      </c>
      <c r="O11" s="23">
        <f>RANK(N11,N$4:N$67)</f>
        <v>5</v>
      </c>
      <c r="P11" s="32">
        <f t="shared" si="5"/>
        <v>100</v>
      </c>
      <c r="Q11" s="23">
        <f>RANK(P11,P$4:P$67)</f>
        <v>16</v>
      </c>
      <c r="R11" s="24">
        <f t="shared" si="6"/>
        <v>338</v>
      </c>
      <c r="S11" s="24">
        <f>RANK(R11,R$4:R$67)</f>
        <v>7</v>
      </c>
    </row>
    <row r="12" ht="23.25" customHeight="1" spans="1:19">
      <c r="A12" s="10" t="s">
        <v>42</v>
      </c>
      <c r="B12" s="11">
        <v>55</v>
      </c>
      <c r="C12" s="12">
        <v>36</v>
      </c>
      <c r="D12" s="13">
        <f t="shared" si="0"/>
        <v>91</v>
      </c>
      <c r="E12" s="11">
        <v>62</v>
      </c>
      <c r="F12" s="12">
        <v>31</v>
      </c>
      <c r="G12" s="14">
        <f t="shared" si="1"/>
        <v>93</v>
      </c>
      <c r="H12" s="11">
        <v>49</v>
      </c>
      <c r="I12" s="12">
        <v>31</v>
      </c>
      <c r="J12" s="14">
        <f t="shared" si="2"/>
        <v>80</v>
      </c>
      <c r="K12" s="11">
        <v>52</v>
      </c>
      <c r="L12" s="12">
        <v>18</v>
      </c>
      <c r="M12" s="14">
        <f t="shared" si="3"/>
        <v>70</v>
      </c>
      <c r="N12" s="22">
        <f t="shared" si="4"/>
        <v>218</v>
      </c>
      <c r="O12" s="23">
        <f>RANK(N12,N$4:N$67)</f>
        <v>24</v>
      </c>
      <c r="P12" s="32">
        <f t="shared" si="5"/>
        <v>116</v>
      </c>
      <c r="Q12" s="23">
        <f>RANK(P12,P$4:P$67)</f>
        <v>5</v>
      </c>
      <c r="R12" s="24">
        <f t="shared" si="6"/>
        <v>334</v>
      </c>
      <c r="S12" s="24">
        <f>RANK(R12,R$4:R$67)</f>
        <v>9</v>
      </c>
    </row>
    <row r="13" ht="23.25" customHeight="1" spans="1:19">
      <c r="A13" s="10" t="s">
        <v>60</v>
      </c>
      <c r="B13" s="11">
        <v>64</v>
      </c>
      <c r="C13" s="12">
        <v>27</v>
      </c>
      <c r="D13" s="13">
        <f t="shared" si="0"/>
        <v>91</v>
      </c>
      <c r="E13" s="11">
        <v>56</v>
      </c>
      <c r="F13" s="12">
        <v>35</v>
      </c>
      <c r="G13" s="14">
        <f t="shared" si="1"/>
        <v>91</v>
      </c>
      <c r="H13" s="11">
        <v>54</v>
      </c>
      <c r="I13" s="12">
        <v>25</v>
      </c>
      <c r="J13" s="14">
        <f t="shared" si="2"/>
        <v>79</v>
      </c>
      <c r="K13" s="11">
        <v>55</v>
      </c>
      <c r="L13" s="12">
        <v>18</v>
      </c>
      <c r="M13" s="14">
        <f t="shared" si="3"/>
        <v>73</v>
      </c>
      <c r="N13" s="22">
        <f t="shared" si="4"/>
        <v>229</v>
      </c>
      <c r="O13" s="23">
        <f>RANK(N13,N$4:N$67)</f>
        <v>10</v>
      </c>
      <c r="P13" s="32">
        <f t="shared" si="5"/>
        <v>105</v>
      </c>
      <c r="Q13" s="23">
        <f>RANK(P13,P$4:P$67)</f>
        <v>11</v>
      </c>
      <c r="R13" s="24">
        <f>N13+P13</f>
        <v>334</v>
      </c>
      <c r="S13" s="24">
        <f>RANK(R13,R$4:R$67)</f>
        <v>9</v>
      </c>
    </row>
    <row r="14" ht="23.25" customHeight="1" spans="1:19">
      <c r="A14" s="10" t="s">
        <v>73</v>
      </c>
      <c r="B14" s="11">
        <v>53</v>
      </c>
      <c r="C14" s="12">
        <v>26</v>
      </c>
      <c r="D14" s="13">
        <f t="shared" si="0"/>
        <v>79</v>
      </c>
      <c r="E14" s="11">
        <v>59</v>
      </c>
      <c r="F14" s="12">
        <v>17</v>
      </c>
      <c r="G14" s="14">
        <f t="shared" si="1"/>
        <v>76</v>
      </c>
      <c r="H14" s="11">
        <v>56</v>
      </c>
      <c r="I14" s="12">
        <v>25</v>
      </c>
      <c r="J14" s="14">
        <f t="shared" si="2"/>
        <v>81</v>
      </c>
      <c r="K14" s="11">
        <v>61</v>
      </c>
      <c r="L14" s="12">
        <v>35</v>
      </c>
      <c r="M14" s="14">
        <f t="shared" si="3"/>
        <v>96</v>
      </c>
      <c r="N14" s="22">
        <f t="shared" si="4"/>
        <v>229</v>
      </c>
      <c r="O14" s="23">
        <f>RANK(N14,N$4:N$67)</f>
        <v>10</v>
      </c>
      <c r="P14" s="32">
        <f t="shared" si="5"/>
        <v>103</v>
      </c>
      <c r="Q14" s="23">
        <f>RANK(P14,P$4:P$67)</f>
        <v>13</v>
      </c>
      <c r="R14" s="24">
        <f>SUM(N14+P14)</f>
        <v>332</v>
      </c>
      <c r="S14" s="24">
        <f>RANK(R14,R$4:R$67)</f>
        <v>11</v>
      </c>
    </row>
    <row r="15" ht="24" customHeight="1" spans="1:19">
      <c r="A15" s="10" t="s">
        <v>44</v>
      </c>
      <c r="B15" s="11">
        <v>64</v>
      </c>
      <c r="C15" s="12">
        <v>25</v>
      </c>
      <c r="D15" s="13">
        <f t="shared" si="0"/>
        <v>89</v>
      </c>
      <c r="E15" s="11">
        <v>53</v>
      </c>
      <c r="F15" s="12">
        <v>43</v>
      </c>
      <c r="G15" s="14">
        <f t="shared" si="1"/>
        <v>96</v>
      </c>
      <c r="H15" s="11">
        <v>48</v>
      </c>
      <c r="I15" s="12">
        <v>17</v>
      </c>
      <c r="J15" s="14">
        <f t="shared" si="2"/>
        <v>65</v>
      </c>
      <c r="K15" s="11">
        <v>55</v>
      </c>
      <c r="L15" s="12">
        <v>26</v>
      </c>
      <c r="M15" s="14">
        <f t="shared" si="3"/>
        <v>81</v>
      </c>
      <c r="N15" s="22">
        <f t="shared" si="4"/>
        <v>220</v>
      </c>
      <c r="O15" s="23">
        <f>RANK(N15,N$4:N$67)</f>
        <v>20</v>
      </c>
      <c r="P15" s="32">
        <f t="shared" si="5"/>
        <v>111</v>
      </c>
      <c r="Q15" s="23">
        <f>RANK(P15,P$4:P$67)</f>
        <v>7</v>
      </c>
      <c r="R15" s="24">
        <f>SUM(N15+P15)</f>
        <v>331</v>
      </c>
      <c r="S15" s="24">
        <f>RANK(R15,R$4:R$67)</f>
        <v>12</v>
      </c>
    </row>
    <row r="16" ht="21" spans="1:19">
      <c r="A16" s="10" t="s">
        <v>48</v>
      </c>
      <c r="B16" s="11">
        <v>56</v>
      </c>
      <c r="C16" s="12">
        <v>13</v>
      </c>
      <c r="D16" s="13">
        <f t="shared" si="0"/>
        <v>69</v>
      </c>
      <c r="E16" s="11">
        <v>62</v>
      </c>
      <c r="F16" s="12">
        <v>18</v>
      </c>
      <c r="G16" s="14">
        <f t="shared" si="1"/>
        <v>80</v>
      </c>
      <c r="H16" s="11">
        <v>63</v>
      </c>
      <c r="I16" s="12">
        <v>26</v>
      </c>
      <c r="J16" s="14">
        <f t="shared" si="2"/>
        <v>89</v>
      </c>
      <c r="K16" s="11">
        <v>60</v>
      </c>
      <c r="L16" s="12">
        <v>33</v>
      </c>
      <c r="M16" s="14">
        <f t="shared" si="3"/>
        <v>93</v>
      </c>
      <c r="N16" s="22">
        <f t="shared" si="4"/>
        <v>241</v>
      </c>
      <c r="O16" s="23">
        <f>RANK(N16,N$4:N$67)</f>
        <v>3</v>
      </c>
      <c r="P16" s="32">
        <f t="shared" si="5"/>
        <v>90</v>
      </c>
      <c r="Q16" s="23">
        <f>RANK(P16,P$4:P$67)</f>
        <v>26</v>
      </c>
      <c r="R16" s="24">
        <f>N16+P16</f>
        <v>331</v>
      </c>
      <c r="S16" s="24">
        <f>RANK(R16,R$4:R$67)</f>
        <v>12</v>
      </c>
    </row>
    <row r="17" ht="23.25" customHeight="1" spans="1:19">
      <c r="A17" s="10" t="s">
        <v>63</v>
      </c>
      <c r="B17" s="11">
        <v>59</v>
      </c>
      <c r="C17" s="12">
        <v>25</v>
      </c>
      <c r="D17" s="13">
        <f t="shared" si="0"/>
        <v>84</v>
      </c>
      <c r="E17" s="11">
        <v>63</v>
      </c>
      <c r="F17" s="12">
        <v>26</v>
      </c>
      <c r="G17" s="14">
        <f t="shared" si="1"/>
        <v>89</v>
      </c>
      <c r="H17" s="11">
        <v>53</v>
      </c>
      <c r="I17" s="12">
        <v>18</v>
      </c>
      <c r="J17" s="14">
        <f t="shared" si="2"/>
        <v>71</v>
      </c>
      <c r="K17" s="11">
        <v>50</v>
      </c>
      <c r="L17" s="12">
        <v>35</v>
      </c>
      <c r="M17" s="14">
        <f t="shared" si="3"/>
        <v>85</v>
      </c>
      <c r="N17" s="22">
        <f t="shared" si="4"/>
        <v>225</v>
      </c>
      <c r="O17" s="23">
        <f>RANK(N17,N$4:N$67)</f>
        <v>14</v>
      </c>
      <c r="P17" s="32">
        <f t="shared" si="5"/>
        <v>104</v>
      </c>
      <c r="Q17" s="23">
        <f>RANK(P17,P$4:P$67)</f>
        <v>12</v>
      </c>
      <c r="R17" s="24">
        <f>SUM(N17+P17)</f>
        <v>329</v>
      </c>
      <c r="S17" s="24">
        <f>RANK(R17,R$4:R$67)</f>
        <v>14</v>
      </c>
    </row>
    <row r="18" ht="23.25" customHeight="1" spans="1:19">
      <c r="A18" s="10" t="s">
        <v>64</v>
      </c>
      <c r="B18" s="11">
        <v>60</v>
      </c>
      <c r="C18" s="12">
        <v>27</v>
      </c>
      <c r="D18" s="13">
        <f t="shared" si="0"/>
        <v>87</v>
      </c>
      <c r="E18" s="11">
        <v>62</v>
      </c>
      <c r="F18" s="12">
        <v>18</v>
      </c>
      <c r="G18" s="14">
        <f t="shared" si="1"/>
        <v>80</v>
      </c>
      <c r="H18" s="11">
        <v>57</v>
      </c>
      <c r="I18" s="12">
        <v>25</v>
      </c>
      <c r="J18" s="14">
        <f t="shared" si="2"/>
        <v>82</v>
      </c>
      <c r="K18" s="11">
        <v>55</v>
      </c>
      <c r="L18" s="12">
        <v>25</v>
      </c>
      <c r="M18" s="14">
        <f t="shared" si="3"/>
        <v>80</v>
      </c>
      <c r="N18" s="22">
        <f t="shared" si="4"/>
        <v>234</v>
      </c>
      <c r="O18" s="23">
        <f>RANK(N18,N$4:N$67)</f>
        <v>7</v>
      </c>
      <c r="P18" s="32">
        <f t="shared" si="5"/>
        <v>95</v>
      </c>
      <c r="Q18" s="23">
        <f>RANK(P18,P$4:P$67)</f>
        <v>20</v>
      </c>
      <c r="R18" s="24">
        <f>N18+P18</f>
        <v>329</v>
      </c>
      <c r="S18" s="24">
        <f>RANK(R18,R$4:R$67)</f>
        <v>14</v>
      </c>
    </row>
    <row r="19" ht="21" spans="1:19">
      <c r="A19" s="10" t="s">
        <v>70</v>
      </c>
      <c r="B19" s="11">
        <v>66</v>
      </c>
      <c r="C19" s="12">
        <v>23</v>
      </c>
      <c r="D19" s="13">
        <f t="shared" si="0"/>
        <v>89</v>
      </c>
      <c r="E19" s="11">
        <v>53</v>
      </c>
      <c r="F19" s="12">
        <v>34</v>
      </c>
      <c r="G19" s="14">
        <f t="shared" si="1"/>
        <v>87</v>
      </c>
      <c r="H19" s="11">
        <v>63</v>
      </c>
      <c r="I19" s="12">
        <v>17</v>
      </c>
      <c r="J19" s="14">
        <f t="shared" si="2"/>
        <v>80</v>
      </c>
      <c r="K19" s="11">
        <v>55</v>
      </c>
      <c r="L19" s="12">
        <v>18</v>
      </c>
      <c r="M19" s="14">
        <f t="shared" si="3"/>
        <v>73</v>
      </c>
      <c r="N19" s="22">
        <f t="shared" si="4"/>
        <v>237</v>
      </c>
      <c r="O19" s="23">
        <f>RANK(N19,N$4:N$67)</f>
        <v>6</v>
      </c>
      <c r="P19" s="32">
        <f t="shared" si="5"/>
        <v>92</v>
      </c>
      <c r="Q19" s="23">
        <f>RANK(P19,P$4:P$67)</f>
        <v>23</v>
      </c>
      <c r="R19" s="24">
        <f>SUM(N19+P19)</f>
        <v>329</v>
      </c>
      <c r="S19" s="24">
        <f>RANK(R19,R$4:R$67)</f>
        <v>14</v>
      </c>
    </row>
    <row r="20" ht="21" spans="1:19">
      <c r="A20" s="10" t="s">
        <v>51</v>
      </c>
      <c r="B20" s="11">
        <v>58</v>
      </c>
      <c r="C20" s="12">
        <v>31</v>
      </c>
      <c r="D20" s="13">
        <f t="shared" si="0"/>
        <v>89</v>
      </c>
      <c r="E20" s="11">
        <v>52</v>
      </c>
      <c r="F20" s="12">
        <v>18</v>
      </c>
      <c r="G20" s="14">
        <f t="shared" si="1"/>
        <v>70</v>
      </c>
      <c r="H20" s="11">
        <v>53</v>
      </c>
      <c r="I20" s="12">
        <v>25</v>
      </c>
      <c r="J20" s="14">
        <f t="shared" si="2"/>
        <v>78</v>
      </c>
      <c r="K20" s="11">
        <v>55</v>
      </c>
      <c r="L20" s="12">
        <v>34</v>
      </c>
      <c r="M20" s="14">
        <f t="shared" si="3"/>
        <v>89</v>
      </c>
      <c r="N20" s="22">
        <f t="shared" si="4"/>
        <v>218</v>
      </c>
      <c r="O20" s="23">
        <f>RANK(N20,N$4:N$67)</f>
        <v>24</v>
      </c>
      <c r="P20" s="32">
        <f t="shared" si="5"/>
        <v>108</v>
      </c>
      <c r="Q20" s="23">
        <f>RANK(P20,P$4:P$67)</f>
        <v>8</v>
      </c>
      <c r="R20" s="24">
        <f>SUM(N20+P20)</f>
        <v>326</v>
      </c>
      <c r="S20" s="24">
        <f>RANK(R20,R$4:R$67)</f>
        <v>17</v>
      </c>
    </row>
    <row r="21" ht="21" spans="1:19">
      <c r="A21" s="10" t="s">
        <v>28</v>
      </c>
      <c r="B21" s="11">
        <v>57</v>
      </c>
      <c r="C21" s="12">
        <v>32</v>
      </c>
      <c r="D21" s="13">
        <f t="shared" si="0"/>
        <v>89</v>
      </c>
      <c r="E21" s="11">
        <v>52</v>
      </c>
      <c r="F21" s="12">
        <v>23</v>
      </c>
      <c r="G21" s="14">
        <f t="shared" si="1"/>
        <v>75</v>
      </c>
      <c r="H21" s="11">
        <v>53</v>
      </c>
      <c r="I21" s="12">
        <v>25</v>
      </c>
      <c r="J21" s="14">
        <f t="shared" si="2"/>
        <v>78</v>
      </c>
      <c r="K21" s="11">
        <v>57</v>
      </c>
      <c r="L21" s="12">
        <v>26</v>
      </c>
      <c r="M21" s="14">
        <f t="shared" si="3"/>
        <v>83</v>
      </c>
      <c r="N21" s="22">
        <f t="shared" si="4"/>
        <v>219</v>
      </c>
      <c r="O21" s="23">
        <f>RANK(N21,N$4:N$67)</f>
        <v>23</v>
      </c>
      <c r="P21" s="32">
        <f t="shared" si="5"/>
        <v>106</v>
      </c>
      <c r="Q21" s="23">
        <f>RANK(P21,P$4:P$67)</f>
        <v>10</v>
      </c>
      <c r="R21" s="24">
        <f>SUM(N21+P21)</f>
        <v>325</v>
      </c>
      <c r="S21" s="24">
        <f>RANK(R21,R$4:R$67)</f>
        <v>18</v>
      </c>
    </row>
    <row r="22" ht="21" spans="1:19">
      <c r="A22" s="10" t="s">
        <v>46</v>
      </c>
      <c r="B22" s="11">
        <v>44</v>
      </c>
      <c r="C22" s="12">
        <v>36</v>
      </c>
      <c r="D22" s="13">
        <f t="shared" si="0"/>
        <v>80</v>
      </c>
      <c r="E22" s="11">
        <v>50</v>
      </c>
      <c r="F22" s="12">
        <v>26</v>
      </c>
      <c r="G22" s="14">
        <f t="shared" si="1"/>
        <v>76</v>
      </c>
      <c r="H22" s="11">
        <v>50</v>
      </c>
      <c r="I22" s="12">
        <v>27</v>
      </c>
      <c r="J22" s="14">
        <f t="shared" si="2"/>
        <v>77</v>
      </c>
      <c r="K22" s="11">
        <v>56</v>
      </c>
      <c r="L22" s="12">
        <v>34</v>
      </c>
      <c r="M22" s="14">
        <f t="shared" si="3"/>
        <v>90</v>
      </c>
      <c r="N22" s="22">
        <f t="shared" si="4"/>
        <v>200</v>
      </c>
      <c r="O22" s="23">
        <f>RANK(N22,N$4:N$67)</f>
        <v>31</v>
      </c>
      <c r="P22" s="32">
        <f t="shared" si="5"/>
        <v>123</v>
      </c>
      <c r="Q22" s="23">
        <f>RANK(P22,P$4:P$67)</f>
        <v>4</v>
      </c>
      <c r="R22" s="24">
        <f>SUM(N22+P22)</f>
        <v>323</v>
      </c>
      <c r="S22" s="24">
        <f>RANK(R22,R$4:R$67)</f>
        <v>19</v>
      </c>
    </row>
    <row r="23" ht="24" customHeight="1" spans="1:19">
      <c r="A23" s="10" t="s">
        <v>69</v>
      </c>
      <c r="B23" s="11">
        <v>51</v>
      </c>
      <c r="C23" s="12">
        <v>21</v>
      </c>
      <c r="D23" s="13">
        <f t="shared" si="0"/>
        <v>72</v>
      </c>
      <c r="E23" s="11">
        <v>59</v>
      </c>
      <c r="F23" s="12">
        <v>42</v>
      </c>
      <c r="G23" s="14">
        <f t="shared" si="1"/>
        <v>101</v>
      </c>
      <c r="H23" s="11">
        <v>60</v>
      </c>
      <c r="I23" s="12">
        <v>17</v>
      </c>
      <c r="J23" s="14">
        <f t="shared" si="2"/>
        <v>77</v>
      </c>
      <c r="K23" s="11">
        <v>55</v>
      </c>
      <c r="L23" s="12">
        <v>17</v>
      </c>
      <c r="M23" s="14">
        <f t="shared" si="3"/>
        <v>72</v>
      </c>
      <c r="N23" s="22">
        <f t="shared" si="4"/>
        <v>225</v>
      </c>
      <c r="O23" s="23">
        <f>RANK(N23,N$4:N$67)</f>
        <v>14</v>
      </c>
      <c r="P23" s="32">
        <f t="shared" si="5"/>
        <v>97</v>
      </c>
      <c r="Q23" s="23">
        <f>RANK(P23,P$4:P$67)</f>
        <v>19</v>
      </c>
      <c r="R23" s="24">
        <f>SUM(N23+P23)</f>
        <v>322</v>
      </c>
      <c r="S23" s="24">
        <f>RANK(R23,R$4:R$67)</f>
        <v>20</v>
      </c>
    </row>
    <row r="24" ht="23.25" customHeight="1" spans="1:19">
      <c r="A24" s="10" t="s">
        <v>72</v>
      </c>
      <c r="B24" s="11">
        <v>62</v>
      </c>
      <c r="C24" s="12">
        <v>16</v>
      </c>
      <c r="D24" s="13">
        <f t="shared" si="0"/>
        <v>78</v>
      </c>
      <c r="E24" s="11">
        <v>50</v>
      </c>
      <c r="F24" s="12">
        <v>27</v>
      </c>
      <c r="G24" s="14">
        <f t="shared" si="1"/>
        <v>77</v>
      </c>
      <c r="H24" s="11">
        <v>50</v>
      </c>
      <c r="I24" s="12">
        <v>34</v>
      </c>
      <c r="J24" s="14">
        <f t="shared" si="2"/>
        <v>84</v>
      </c>
      <c r="K24" s="11">
        <v>58</v>
      </c>
      <c r="L24" s="12">
        <v>25</v>
      </c>
      <c r="M24" s="14">
        <f t="shared" si="3"/>
        <v>83</v>
      </c>
      <c r="N24" s="22">
        <f t="shared" si="4"/>
        <v>220</v>
      </c>
      <c r="O24" s="23">
        <f>RANK(N24,N$4:N$67)</f>
        <v>20</v>
      </c>
      <c r="P24" s="32">
        <f t="shared" si="5"/>
        <v>102</v>
      </c>
      <c r="Q24" s="23">
        <f>RANK(P24,P$4:P$67)</f>
        <v>14</v>
      </c>
      <c r="R24" s="24">
        <f>N24+P24</f>
        <v>322</v>
      </c>
      <c r="S24" s="24">
        <f>RANK(R24,R$4:R$67)</f>
        <v>20</v>
      </c>
    </row>
    <row r="25" ht="23.25" customHeight="1" spans="1:19">
      <c r="A25" s="10" t="s">
        <v>49</v>
      </c>
      <c r="B25" s="11">
        <v>50</v>
      </c>
      <c r="C25" s="12">
        <v>34</v>
      </c>
      <c r="D25" s="13">
        <f t="shared" si="0"/>
        <v>84</v>
      </c>
      <c r="E25" s="11">
        <v>57</v>
      </c>
      <c r="F25" s="12">
        <v>18</v>
      </c>
      <c r="G25" s="14">
        <f t="shared" si="1"/>
        <v>75</v>
      </c>
      <c r="H25" s="11">
        <v>51</v>
      </c>
      <c r="I25" s="12">
        <v>18</v>
      </c>
      <c r="J25" s="14">
        <f t="shared" si="2"/>
        <v>69</v>
      </c>
      <c r="K25" s="11">
        <v>62</v>
      </c>
      <c r="L25" s="12">
        <v>25</v>
      </c>
      <c r="M25" s="14">
        <f t="shared" si="3"/>
        <v>87</v>
      </c>
      <c r="N25" s="22">
        <f t="shared" si="4"/>
        <v>220</v>
      </c>
      <c r="O25" s="23">
        <f>RANK(N25,N$4:N$67)</f>
        <v>20</v>
      </c>
      <c r="P25" s="32">
        <f t="shared" si="5"/>
        <v>95</v>
      </c>
      <c r="Q25" s="23">
        <f>RANK(P25,P$4:P$67)</f>
        <v>20</v>
      </c>
      <c r="R25" s="24">
        <f>SUM(N25+P25)</f>
        <v>315</v>
      </c>
      <c r="S25" s="24">
        <f>RANK(R25,R$4:R$67)</f>
        <v>22</v>
      </c>
    </row>
    <row r="26" ht="23.25" customHeight="1" spans="1:19">
      <c r="A26" s="10" t="s">
        <v>30</v>
      </c>
      <c r="B26" s="11">
        <v>65</v>
      </c>
      <c r="C26" s="12">
        <v>18</v>
      </c>
      <c r="D26" s="13">
        <f t="shared" si="0"/>
        <v>83</v>
      </c>
      <c r="E26" s="11">
        <v>62</v>
      </c>
      <c r="F26" s="12">
        <v>25</v>
      </c>
      <c r="G26" s="14">
        <f t="shared" si="1"/>
        <v>87</v>
      </c>
      <c r="H26" s="11">
        <v>49</v>
      </c>
      <c r="I26" s="12">
        <v>31</v>
      </c>
      <c r="J26" s="14">
        <f t="shared" si="2"/>
        <v>80</v>
      </c>
      <c r="K26" s="11">
        <v>47</v>
      </c>
      <c r="L26" s="12">
        <v>11</v>
      </c>
      <c r="M26" s="14">
        <f t="shared" si="3"/>
        <v>58</v>
      </c>
      <c r="N26" s="22">
        <f t="shared" si="4"/>
        <v>223</v>
      </c>
      <c r="O26" s="23">
        <f>RANK(N26,N$4:N$67)</f>
        <v>17</v>
      </c>
      <c r="P26" s="32">
        <f t="shared" si="5"/>
        <v>85</v>
      </c>
      <c r="Q26" s="23">
        <f>RANK(P26,P$4:P$67)</f>
        <v>27</v>
      </c>
      <c r="R26" s="24">
        <f>SUM(N26+P26)</f>
        <v>308</v>
      </c>
      <c r="S26" s="24">
        <f>RANK(R26,R$4:R$67)</f>
        <v>23</v>
      </c>
    </row>
    <row r="27" ht="24" customHeight="1" spans="1:19">
      <c r="A27" s="10" t="s">
        <v>32</v>
      </c>
      <c r="B27" s="11">
        <v>52</v>
      </c>
      <c r="C27" s="12">
        <v>17</v>
      </c>
      <c r="D27" s="13">
        <f t="shared" si="0"/>
        <v>69</v>
      </c>
      <c r="E27" s="11">
        <v>53</v>
      </c>
      <c r="F27" s="12">
        <v>15</v>
      </c>
      <c r="G27" s="14">
        <f t="shared" si="1"/>
        <v>68</v>
      </c>
      <c r="H27" s="11">
        <v>56</v>
      </c>
      <c r="I27" s="12">
        <v>26</v>
      </c>
      <c r="J27" s="14">
        <f t="shared" si="2"/>
        <v>82</v>
      </c>
      <c r="K27" s="11">
        <v>62</v>
      </c>
      <c r="L27" s="12">
        <v>26</v>
      </c>
      <c r="M27" s="14">
        <f t="shared" si="3"/>
        <v>88</v>
      </c>
      <c r="N27" s="22">
        <f t="shared" si="4"/>
        <v>223</v>
      </c>
      <c r="O27" s="23">
        <f>RANK(N27,N$4:N$67)</f>
        <v>17</v>
      </c>
      <c r="P27" s="32">
        <f t="shared" si="5"/>
        <v>84</v>
      </c>
      <c r="Q27" s="23">
        <f>RANK(P27,P$4:P$67)</f>
        <v>29</v>
      </c>
      <c r="R27" s="24">
        <f>N27+P27</f>
        <v>307</v>
      </c>
      <c r="S27" s="24">
        <f>RANK(R27,R$4:R$67)</f>
        <v>24</v>
      </c>
    </row>
    <row r="28" ht="23.25" customHeight="1" spans="1:19">
      <c r="A28" s="10" t="s">
        <v>68</v>
      </c>
      <c r="B28" s="11">
        <v>61</v>
      </c>
      <c r="C28" s="12">
        <v>16</v>
      </c>
      <c r="D28" s="13">
        <f t="shared" si="0"/>
        <v>77</v>
      </c>
      <c r="E28" s="11">
        <v>53</v>
      </c>
      <c r="F28" s="12">
        <v>17</v>
      </c>
      <c r="G28" s="15">
        <f t="shared" si="1"/>
        <v>70</v>
      </c>
      <c r="H28" s="11">
        <v>55</v>
      </c>
      <c r="I28" s="12">
        <v>9</v>
      </c>
      <c r="J28" s="14">
        <f t="shared" si="2"/>
        <v>64</v>
      </c>
      <c r="K28" s="11">
        <v>60</v>
      </c>
      <c r="L28" s="12">
        <v>36</v>
      </c>
      <c r="M28" s="14">
        <f t="shared" si="3"/>
        <v>96</v>
      </c>
      <c r="N28" s="22">
        <f t="shared" si="4"/>
        <v>229</v>
      </c>
      <c r="O28" s="23">
        <f>RANK(N28,N$4:N$67)</f>
        <v>10</v>
      </c>
      <c r="P28" s="32">
        <f t="shared" si="5"/>
        <v>78</v>
      </c>
      <c r="Q28" s="23">
        <f>RANK(P28,P$4:P$67)</f>
        <v>31</v>
      </c>
      <c r="R28" s="24">
        <f>N28+P28</f>
        <v>307</v>
      </c>
      <c r="S28" s="24">
        <f>RANK(R28,R$4:R$67)</f>
        <v>24</v>
      </c>
    </row>
    <row r="29" ht="23.25" customHeight="1" spans="1:19">
      <c r="A29" s="10" t="s">
        <v>56</v>
      </c>
      <c r="B29" s="11">
        <v>63</v>
      </c>
      <c r="C29" s="12">
        <v>25</v>
      </c>
      <c r="D29" s="13">
        <f t="shared" si="0"/>
        <v>88</v>
      </c>
      <c r="E29" s="11">
        <v>48</v>
      </c>
      <c r="F29" s="12">
        <v>16</v>
      </c>
      <c r="G29" s="14">
        <f t="shared" si="1"/>
        <v>64</v>
      </c>
      <c r="H29" s="11">
        <v>61</v>
      </c>
      <c r="I29" s="12">
        <v>16</v>
      </c>
      <c r="J29" s="14">
        <f t="shared" si="2"/>
        <v>77</v>
      </c>
      <c r="K29" s="11">
        <v>51</v>
      </c>
      <c r="L29" s="12">
        <v>25</v>
      </c>
      <c r="M29" s="14">
        <f t="shared" si="3"/>
        <v>76</v>
      </c>
      <c r="N29" s="22">
        <f t="shared" si="4"/>
        <v>223</v>
      </c>
      <c r="O29" s="23">
        <f>RANK(N29,N$4:N$67)</f>
        <v>17</v>
      </c>
      <c r="P29" s="32">
        <f t="shared" si="5"/>
        <v>82</v>
      </c>
      <c r="Q29" s="23">
        <f>RANK(P29,P$4:P$67)</f>
        <v>30</v>
      </c>
      <c r="R29" s="24">
        <f>N29+P29</f>
        <v>305</v>
      </c>
      <c r="S29" s="24">
        <f>RANK(R29,R$4:R$67)</f>
        <v>26</v>
      </c>
    </row>
    <row r="30" ht="23.25" customHeight="1" spans="1:19">
      <c r="A30" s="10" t="s">
        <v>91</v>
      </c>
      <c r="B30" s="11">
        <v>46</v>
      </c>
      <c r="C30" s="12">
        <v>15</v>
      </c>
      <c r="D30" s="13">
        <f t="shared" si="0"/>
        <v>61</v>
      </c>
      <c r="E30" s="11">
        <v>45</v>
      </c>
      <c r="F30" s="12">
        <v>35</v>
      </c>
      <c r="G30" s="14">
        <f t="shared" si="1"/>
        <v>80</v>
      </c>
      <c r="H30" s="11">
        <v>65</v>
      </c>
      <c r="I30" s="12">
        <v>26</v>
      </c>
      <c r="J30" s="14">
        <f t="shared" si="2"/>
        <v>91</v>
      </c>
      <c r="K30" s="11">
        <v>62</v>
      </c>
      <c r="L30" s="12">
        <v>9</v>
      </c>
      <c r="M30" s="14">
        <f t="shared" si="3"/>
        <v>71</v>
      </c>
      <c r="N30" s="22">
        <f t="shared" si="4"/>
        <v>218</v>
      </c>
      <c r="O30" s="23">
        <f>RANK(N30,N$4:N$67)</f>
        <v>24</v>
      </c>
      <c r="P30" s="32">
        <f t="shared" si="5"/>
        <v>85</v>
      </c>
      <c r="Q30" s="23">
        <f>RANK(P30,P$4:P$67)</f>
        <v>27</v>
      </c>
      <c r="R30" s="24">
        <f>N30+P30</f>
        <v>303</v>
      </c>
      <c r="S30" s="24">
        <f>RANK(R30,R$4:R$67)</f>
        <v>27</v>
      </c>
    </row>
    <row r="31" ht="24" customHeight="1" spans="1:19">
      <c r="A31" s="10" t="s">
        <v>38</v>
      </c>
      <c r="B31" s="11">
        <v>59</v>
      </c>
      <c r="C31" s="12">
        <v>24</v>
      </c>
      <c r="D31" s="13">
        <f t="shared" si="0"/>
        <v>83</v>
      </c>
      <c r="E31" s="11">
        <v>68</v>
      </c>
      <c r="F31" s="12">
        <v>18</v>
      </c>
      <c r="G31" s="14">
        <f t="shared" si="1"/>
        <v>86</v>
      </c>
      <c r="H31" s="11">
        <v>45</v>
      </c>
      <c r="I31" s="12">
        <v>17</v>
      </c>
      <c r="J31" s="14">
        <f t="shared" si="2"/>
        <v>62</v>
      </c>
      <c r="K31" s="11">
        <v>53</v>
      </c>
      <c r="L31" s="12">
        <v>17</v>
      </c>
      <c r="M31" s="14">
        <f t="shared" si="3"/>
        <v>70</v>
      </c>
      <c r="N31" s="22">
        <f t="shared" si="4"/>
        <v>225</v>
      </c>
      <c r="O31" s="23">
        <f>RANK(N31,N$4:N$67)</f>
        <v>14</v>
      </c>
      <c r="P31" s="32">
        <f t="shared" si="5"/>
        <v>76</v>
      </c>
      <c r="Q31" s="23">
        <f>RANK(P31,P$4:P$67)</f>
        <v>35</v>
      </c>
      <c r="R31" s="24">
        <f>SUM(N31+P31)</f>
        <v>301</v>
      </c>
      <c r="S31" s="24">
        <f>RANK(R31,R$4:R$67)</f>
        <v>28</v>
      </c>
    </row>
    <row r="32" ht="23.25" customHeight="1" spans="1:19">
      <c r="A32" s="10" t="s">
        <v>40</v>
      </c>
      <c r="B32" s="11">
        <v>59</v>
      </c>
      <c r="C32" s="12">
        <v>23</v>
      </c>
      <c r="D32" s="13">
        <f t="shared" si="0"/>
        <v>82</v>
      </c>
      <c r="E32" s="11">
        <v>51</v>
      </c>
      <c r="F32" s="12">
        <v>25</v>
      </c>
      <c r="G32" s="14">
        <f t="shared" si="1"/>
        <v>76</v>
      </c>
      <c r="H32" s="11">
        <v>55</v>
      </c>
      <c r="I32" s="12">
        <v>17</v>
      </c>
      <c r="J32" s="14">
        <f t="shared" si="2"/>
        <v>72</v>
      </c>
      <c r="K32" s="11">
        <v>44</v>
      </c>
      <c r="L32" s="12">
        <v>27</v>
      </c>
      <c r="M32" s="14">
        <f t="shared" si="3"/>
        <v>71</v>
      </c>
      <c r="N32" s="22">
        <f t="shared" si="4"/>
        <v>209</v>
      </c>
      <c r="O32" s="23">
        <f>RANK(N32,N$4:N$67)</f>
        <v>28</v>
      </c>
      <c r="P32" s="32">
        <f t="shared" si="5"/>
        <v>92</v>
      </c>
      <c r="Q32" s="23">
        <f>RANK(P32,P$4:P$67)</f>
        <v>23</v>
      </c>
      <c r="R32" s="24">
        <f>N32+P32</f>
        <v>301</v>
      </c>
      <c r="S32" s="24">
        <f>RANK(R32,R$4:R$67)</f>
        <v>28</v>
      </c>
    </row>
    <row r="33" ht="23.25" customHeight="1" spans="1:19">
      <c r="A33" s="10" t="s">
        <v>34</v>
      </c>
      <c r="B33" s="11">
        <v>51</v>
      </c>
      <c r="C33" s="12">
        <v>30</v>
      </c>
      <c r="D33" s="13">
        <f t="shared" si="0"/>
        <v>81</v>
      </c>
      <c r="E33" s="11">
        <v>48</v>
      </c>
      <c r="F33" s="12">
        <v>26</v>
      </c>
      <c r="G33" s="14">
        <f t="shared" si="1"/>
        <v>74</v>
      </c>
      <c r="H33" s="11">
        <v>38</v>
      </c>
      <c r="I33" s="12">
        <v>18</v>
      </c>
      <c r="J33" s="14">
        <f t="shared" si="2"/>
        <v>56</v>
      </c>
      <c r="K33" s="11">
        <v>56</v>
      </c>
      <c r="L33" s="12">
        <v>17</v>
      </c>
      <c r="M33" s="14">
        <f t="shared" si="3"/>
        <v>73</v>
      </c>
      <c r="N33" s="22">
        <f t="shared" si="4"/>
        <v>193</v>
      </c>
      <c r="O33" s="23">
        <f>RANK(N33,N$4:N$67)</f>
        <v>35</v>
      </c>
      <c r="P33" s="32">
        <f t="shared" si="5"/>
        <v>91</v>
      </c>
      <c r="Q33" s="23">
        <f>RANK(P33,P$4:P$67)</f>
        <v>25</v>
      </c>
      <c r="R33" s="24">
        <f t="shared" ref="R33:R42" si="7">SUM(N33+P33)</f>
        <v>284</v>
      </c>
      <c r="S33" s="24">
        <f>RANK(R33,R$4:R$67)</f>
        <v>30</v>
      </c>
    </row>
    <row r="34" ht="23.25" customHeight="1" spans="1:19">
      <c r="A34" s="10" t="s">
        <v>80</v>
      </c>
      <c r="B34" s="11">
        <v>48</v>
      </c>
      <c r="C34" s="12">
        <v>23</v>
      </c>
      <c r="D34" s="13">
        <f t="shared" si="0"/>
        <v>71</v>
      </c>
      <c r="E34" s="11">
        <v>43</v>
      </c>
      <c r="F34" s="12">
        <v>18</v>
      </c>
      <c r="G34" s="14">
        <f t="shared" si="1"/>
        <v>61</v>
      </c>
      <c r="H34" s="11">
        <v>58</v>
      </c>
      <c r="I34" s="12">
        <v>8</v>
      </c>
      <c r="J34" s="14">
        <f t="shared" si="2"/>
        <v>66</v>
      </c>
      <c r="K34" s="11">
        <v>59</v>
      </c>
      <c r="L34" s="12">
        <v>22</v>
      </c>
      <c r="M34" s="14">
        <f t="shared" si="3"/>
        <v>81</v>
      </c>
      <c r="N34" s="22">
        <f t="shared" si="4"/>
        <v>208</v>
      </c>
      <c r="O34" s="23">
        <f>RANK(N34,N$4:N$67)</f>
        <v>29</v>
      </c>
      <c r="P34" s="32">
        <f t="shared" si="5"/>
        <v>71</v>
      </c>
      <c r="Q34" s="23">
        <f>RANK(P34,P$4:P$67)</f>
        <v>38</v>
      </c>
      <c r="R34" s="24">
        <f t="shared" si="7"/>
        <v>279</v>
      </c>
      <c r="S34" s="24">
        <f>RANK(R34,R$4:R$67)</f>
        <v>31</v>
      </c>
    </row>
    <row r="35" ht="24" customHeight="1" spans="1:19">
      <c r="A35" s="10" t="s">
        <v>67</v>
      </c>
      <c r="B35" s="11">
        <v>48</v>
      </c>
      <c r="C35" s="12">
        <v>17</v>
      </c>
      <c r="D35" s="13">
        <f t="shared" si="0"/>
        <v>65</v>
      </c>
      <c r="E35" s="11">
        <v>54</v>
      </c>
      <c r="F35" s="12">
        <v>13</v>
      </c>
      <c r="G35" s="14">
        <f t="shared" si="1"/>
        <v>67</v>
      </c>
      <c r="H35" s="11">
        <v>46</v>
      </c>
      <c r="I35" s="12">
        <v>23</v>
      </c>
      <c r="J35" s="14">
        <f t="shared" si="2"/>
        <v>69</v>
      </c>
      <c r="K35" s="11">
        <v>59</v>
      </c>
      <c r="L35" s="12">
        <v>18</v>
      </c>
      <c r="M35" s="14">
        <f t="shared" si="3"/>
        <v>77</v>
      </c>
      <c r="N35" s="22">
        <f t="shared" si="4"/>
        <v>207</v>
      </c>
      <c r="O35" s="23">
        <f>RANK(N35,N$4:N$67)</f>
        <v>30</v>
      </c>
      <c r="P35" s="32">
        <f t="shared" si="5"/>
        <v>71</v>
      </c>
      <c r="Q35" s="23">
        <f>RANK(P35,P$4:P$67)</f>
        <v>38</v>
      </c>
      <c r="R35" s="24">
        <f t="shared" si="7"/>
        <v>278</v>
      </c>
      <c r="S35" s="24">
        <f>RANK(R35,R$4:R$67)</f>
        <v>32</v>
      </c>
    </row>
    <row r="36" ht="23.25" customHeight="1" spans="1:19">
      <c r="A36" s="10" t="s">
        <v>81</v>
      </c>
      <c r="B36" s="11">
        <v>56</v>
      </c>
      <c r="C36" s="12">
        <v>17</v>
      </c>
      <c r="D36" s="13">
        <f t="shared" si="0"/>
        <v>73</v>
      </c>
      <c r="E36" s="11">
        <v>50</v>
      </c>
      <c r="F36" s="12">
        <v>12</v>
      </c>
      <c r="G36" s="14">
        <f t="shared" si="1"/>
        <v>62</v>
      </c>
      <c r="H36" s="11">
        <v>42</v>
      </c>
      <c r="I36" s="12">
        <v>25</v>
      </c>
      <c r="J36" s="14">
        <f t="shared" si="2"/>
        <v>67</v>
      </c>
      <c r="K36" s="11">
        <v>52</v>
      </c>
      <c r="L36" s="12">
        <v>24</v>
      </c>
      <c r="M36" s="14">
        <f t="shared" si="3"/>
        <v>76</v>
      </c>
      <c r="N36" s="22">
        <f t="shared" si="4"/>
        <v>200</v>
      </c>
      <c r="O36" s="23">
        <v>31</v>
      </c>
      <c r="P36" s="32">
        <f t="shared" si="5"/>
        <v>78</v>
      </c>
      <c r="Q36" s="23">
        <f>RANK(P36,P$4:P$67)</f>
        <v>31</v>
      </c>
      <c r="R36" s="24">
        <f t="shared" si="7"/>
        <v>278</v>
      </c>
      <c r="S36" s="24">
        <f>RANK(R36,R$4:R$67)</f>
        <v>32</v>
      </c>
    </row>
    <row r="37" ht="23.25" customHeight="1" spans="1:19">
      <c r="A37" s="10" t="s">
        <v>93</v>
      </c>
      <c r="B37" s="11">
        <v>43</v>
      </c>
      <c r="C37" s="12">
        <v>35</v>
      </c>
      <c r="D37" s="13">
        <f t="shared" si="0"/>
        <v>78</v>
      </c>
      <c r="E37" s="11">
        <v>41</v>
      </c>
      <c r="F37" s="12">
        <v>17</v>
      </c>
      <c r="G37" s="14">
        <f t="shared" si="1"/>
        <v>58</v>
      </c>
      <c r="H37" s="11">
        <v>45</v>
      </c>
      <c r="I37" s="12">
        <v>24</v>
      </c>
      <c r="J37" s="14">
        <f t="shared" si="2"/>
        <v>69</v>
      </c>
      <c r="K37" s="11">
        <v>47</v>
      </c>
      <c r="L37" s="12">
        <v>22</v>
      </c>
      <c r="M37" s="14">
        <f t="shared" si="3"/>
        <v>69</v>
      </c>
      <c r="N37" s="22">
        <f t="shared" si="4"/>
        <v>176</v>
      </c>
      <c r="O37" s="23">
        <f>RANK(N37,N$4:N$67)</f>
        <v>43</v>
      </c>
      <c r="P37" s="32">
        <f t="shared" si="5"/>
        <v>98</v>
      </c>
      <c r="Q37" s="23">
        <f>RANK(P37,P$4:P$67)</f>
        <v>17</v>
      </c>
      <c r="R37" s="24">
        <f t="shared" si="7"/>
        <v>274</v>
      </c>
      <c r="S37" s="24">
        <f>RANK(R37,R$4:R$67)</f>
        <v>34</v>
      </c>
    </row>
    <row r="38" ht="23.25" customHeight="1" spans="1:19">
      <c r="A38" s="10" t="s">
        <v>58</v>
      </c>
      <c r="B38" s="11">
        <v>48</v>
      </c>
      <c r="C38" s="12">
        <v>18</v>
      </c>
      <c r="D38" s="13">
        <f t="shared" si="0"/>
        <v>66</v>
      </c>
      <c r="E38" s="11">
        <v>47</v>
      </c>
      <c r="F38" s="12">
        <v>17</v>
      </c>
      <c r="G38" s="18">
        <f t="shared" si="1"/>
        <v>64</v>
      </c>
      <c r="H38" s="11">
        <v>50</v>
      </c>
      <c r="I38" s="12">
        <v>23</v>
      </c>
      <c r="J38" s="14">
        <f t="shared" si="2"/>
        <v>73</v>
      </c>
      <c r="K38" s="11">
        <v>44</v>
      </c>
      <c r="L38" s="12">
        <v>16</v>
      </c>
      <c r="M38" s="14">
        <f t="shared" si="3"/>
        <v>60</v>
      </c>
      <c r="N38" s="22">
        <f t="shared" si="4"/>
        <v>189</v>
      </c>
      <c r="O38" s="23">
        <f>RANK(N38,N$4:N$67)</f>
        <v>36</v>
      </c>
      <c r="P38" s="32">
        <f t="shared" si="5"/>
        <v>74</v>
      </c>
      <c r="Q38" s="23">
        <f>RANK(P38,P$4:P$67)</f>
        <v>36</v>
      </c>
      <c r="R38" s="24">
        <f t="shared" si="7"/>
        <v>263</v>
      </c>
      <c r="S38" s="24">
        <f>RANK(R38,R$4:R$67)</f>
        <v>35</v>
      </c>
    </row>
    <row r="39" ht="24" customHeight="1" spans="1:19">
      <c r="A39" s="10" t="s">
        <v>59</v>
      </c>
      <c r="B39" s="11">
        <v>53</v>
      </c>
      <c r="C39" s="12">
        <v>24</v>
      </c>
      <c r="D39" s="13">
        <f t="shared" si="0"/>
        <v>77</v>
      </c>
      <c r="E39" s="11">
        <v>57</v>
      </c>
      <c r="F39" s="12">
        <v>8</v>
      </c>
      <c r="G39" s="14">
        <f t="shared" si="1"/>
        <v>65</v>
      </c>
      <c r="H39" s="11">
        <v>39</v>
      </c>
      <c r="I39" s="12">
        <v>17</v>
      </c>
      <c r="J39" s="14">
        <f t="shared" si="2"/>
        <v>56</v>
      </c>
      <c r="K39" s="11">
        <v>45</v>
      </c>
      <c r="L39" s="12">
        <v>16</v>
      </c>
      <c r="M39" s="14">
        <f t="shared" si="3"/>
        <v>61</v>
      </c>
      <c r="N39" s="22">
        <f t="shared" si="4"/>
        <v>194</v>
      </c>
      <c r="O39" s="23">
        <f>RANK(N39,N$4:N$67)</f>
        <v>34</v>
      </c>
      <c r="P39" s="32">
        <f t="shared" si="5"/>
        <v>65</v>
      </c>
      <c r="Q39" s="23">
        <f>RANK(P39,P$4:P$67)</f>
        <v>43</v>
      </c>
      <c r="R39" s="24">
        <f t="shared" si="7"/>
        <v>259</v>
      </c>
      <c r="S39" s="24">
        <f>RANK(R39,R$4:R$67)</f>
        <v>36</v>
      </c>
    </row>
    <row r="40" ht="23.25" customHeight="1" spans="1:19">
      <c r="A40" s="10" t="s">
        <v>78</v>
      </c>
      <c r="B40" s="11">
        <v>32</v>
      </c>
      <c r="C40" s="12">
        <v>16</v>
      </c>
      <c r="D40" s="13">
        <f t="shared" si="0"/>
        <v>48</v>
      </c>
      <c r="E40" s="11">
        <v>60</v>
      </c>
      <c r="F40" s="12">
        <v>16</v>
      </c>
      <c r="G40" s="18">
        <f t="shared" si="1"/>
        <v>76</v>
      </c>
      <c r="H40" s="11">
        <v>46</v>
      </c>
      <c r="I40" s="12">
        <v>16</v>
      </c>
      <c r="J40" s="14">
        <f t="shared" si="2"/>
        <v>62</v>
      </c>
      <c r="K40" s="11">
        <v>47</v>
      </c>
      <c r="L40" s="12">
        <v>26</v>
      </c>
      <c r="M40" s="14">
        <f t="shared" si="3"/>
        <v>73</v>
      </c>
      <c r="N40" s="22">
        <f t="shared" si="4"/>
        <v>185</v>
      </c>
      <c r="O40" s="23">
        <f>RANK(N40,N$4:N$67)</f>
        <v>39</v>
      </c>
      <c r="P40" s="32">
        <f t="shared" si="5"/>
        <v>74</v>
      </c>
      <c r="Q40" s="23">
        <f>RANK(P40,P$4:P$67)</f>
        <v>36</v>
      </c>
      <c r="R40" s="24">
        <f t="shared" si="7"/>
        <v>259</v>
      </c>
      <c r="S40" s="24">
        <f>RANK(R40,R$4:R$67)</f>
        <v>36</v>
      </c>
    </row>
    <row r="41" ht="23.25" customHeight="1" spans="1:19">
      <c r="A41" s="10" t="s">
        <v>36</v>
      </c>
      <c r="B41" s="11">
        <v>57</v>
      </c>
      <c r="C41" s="12">
        <v>26</v>
      </c>
      <c r="D41" s="13">
        <f t="shared" si="0"/>
        <v>83</v>
      </c>
      <c r="E41" s="11">
        <v>39</v>
      </c>
      <c r="F41" s="12">
        <v>17</v>
      </c>
      <c r="G41" s="14">
        <f t="shared" si="1"/>
        <v>56</v>
      </c>
      <c r="H41" s="11">
        <v>32</v>
      </c>
      <c r="I41" s="12">
        <v>17</v>
      </c>
      <c r="J41" s="14">
        <f t="shared" si="2"/>
        <v>49</v>
      </c>
      <c r="K41" s="11">
        <v>51</v>
      </c>
      <c r="L41" s="12">
        <v>18</v>
      </c>
      <c r="M41" s="14">
        <f t="shared" si="3"/>
        <v>69</v>
      </c>
      <c r="N41" s="22">
        <f t="shared" si="4"/>
        <v>179</v>
      </c>
      <c r="O41" s="23">
        <f>RANK(N41,N$4:N$67)</f>
        <v>42</v>
      </c>
      <c r="P41" s="32">
        <f t="shared" si="5"/>
        <v>78</v>
      </c>
      <c r="Q41" s="23">
        <f>RANK(P41,P$4:P$67)</f>
        <v>31</v>
      </c>
      <c r="R41" s="24">
        <f t="shared" si="7"/>
        <v>257</v>
      </c>
      <c r="S41" s="24">
        <f>RANK(R41,R$4:R$67)</f>
        <v>38</v>
      </c>
    </row>
    <row r="42" ht="23.25" customHeight="1" spans="1:19">
      <c r="A42" s="10" t="s">
        <v>82</v>
      </c>
      <c r="B42" s="11">
        <v>51</v>
      </c>
      <c r="C42" s="12">
        <v>18</v>
      </c>
      <c r="D42" s="13">
        <f t="shared" si="0"/>
        <v>69</v>
      </c>
      <c r="E42" s="11">
        <v>49</v>
      </c>
      <c r="F42" s="12">
        <v>17</v>
      </c>
      <c r="G42" s="14">
        <f t="shared" si="1"/>
        <v>66</v>
      </c>
      <c r="H42" s="11">
        <v>51</v>
      </c>
      <c r="I42" s="12">
        <v>18</v>
      </c>
      <c r="J42" s="14">
        <f t="shared" si="2"/>
        <v>69</v>
      </c>
      <c r="K42" s="11">
        <v>38</v>
      </c>
      <c r="L42" s="12">
        <v>14</v>
      </c>
      <c r="M42" s="14">
        <f t="shared" si="3"/>
        <v>52</v>
      </c>
      <c r="N42" s="22">
        <f t="shared" si="4"/>
        <v>189</v>
      </c>
      <c r="O42" s="23">
        <f>RANK(N42,N$4:N$67)</f>
        <v>36</v>
      </c>
      <c r="P42" s="32">
        <f t="shared" si="5"/>
        <v>67</v>
      </c>
      <c r="Q42" s="23">
        <f>RANK(P42,P$4:P$67)</f>
        <v>41</v>
      </c>
      <c r="R42" s="24">
        <f t="shared" si="7"/>
        <v>256</v>
      </c>
      <c r="S42" s="24">
        <f>RANK(R42,R$4:R$67)</f>
        <v>39</v>
      </c>
    </row>
    <row r="43" ht="24" customHeight="1" spans="1:19">
      <c r="A43" s="10" t="s">
        <v>24</v>
      </c>
      <c r="B43" s="11">
        <v>56</v>
      </c>
      <c r="C43" s="12">
        <v>8</v>
      </c>
      <c r="D43" s="13">
        <f t="shared" si="0"/>
        <v>64</v>
      </c>
      <c r="E43" s="11">
        <v>49</v>
      </c>
      <c r="F43" s="12">
        <v>17</v>
      </c>
      <c r="G43" s="14">
        <f t="shared" si="1"/>
        <v>66</v>
      </c>
      <c r="H43" s="11">
        <v>44</v>
      </c>
      <c r="I43" s="12">
        <v>17</v>
      </c>
      <c r="J43" s="14">
        <f t="shared" si="2"/>
        <v>61</v>
      </c>
      <c r="K43" s="11">
        <v>48</v>
      </c>
      <c r="L43" s="12">
        <v>14</v>
      </c>
      <c r="M43" s="14">
        <f t="shared" si="3"/>
        <v>62</v>
      </c>
      <c r="N43" s="22">
        <f t="shared" si="4"/>
        <v>197</v>
      </c>
      <c r="O43" s="23">
        <f>RANK(N43,N$4:N$67)</f>
        <v>33</v>
      </c>
      <c r="P43" s="32">
        <f t="shared" si="5"/>
        <v>56</v>
      </c>
      <c r="Q43" s="23">
        <f>RANK(P43,P$4:P$67)</f>
        <v>51</v>
      </c>
      <c r="R43" s="24">
        <f>N43+P43</f>
        <v>253</v>
      </c>
      <c r="S43" s="24">
        <f>RANK(R43,R$4:R$67)</f>
        <v>40</v>
      </c>
    </row>
    <row r="44" ht="23.25" customHeight="1" spans="1:19">
      <c r="A44" s="10" t="s">
        <v>26</v>
      </c>
      <c r="B44" s="11">
        <v>57</v>
      </c>
      <c r="C44" s="12">
        <v>16</v>
      </c>
      <c r="D44" s="13">
        <f t="shared" si="0"/>
        <v>73</v>
      </c>
      <c r="E44" s="11">
        <v>46</v>
      </c>
      <c r="F44" s="12">
        <v>17</v>
      </c>
      <c r="G44" s="14">
        <f t="shared" si="1"/>
        <v>63</v>
      </c>
      <c r="H44" s="11">
        <v>39</v>
      </c>
      <c r="I44" s="12">
        <v>16</v>
      </c>
      <c r="J44" s="14">
        <f t="shared" si="2"/>
        <v>55</v>
      </c>
      <c r="K44" s="11">
        <v>45</v>
      </c>
      <c r="L44" s="12">
        <v>16</v>
      </c>
      <c r="M44" s="14">
        <f t="shared" si="3"/>
        <v>61</v>
      </c>
      <c r="N44" s="22">
        <f t="shared" si="4"/>
        <v>187</v>
      </c>
      <c r="O44" s="23">
        <f>RANK(N44,N$4:N$67)</f>
        <v>38</v>
      </c>
      <c r="P44" s="32">
        <f t="shared" si="5"/>
        <v>65</v>
      </c>
      <c r="Q44" s="23">
        <f>RANK(P44,P$4:P$67)</f>
        <v>43</v>
      </c>
      <c r="R44" s="24">
        <f>SUM(N44+P44)</f>
        <v>252</v>
      </c>
      <c r="S44" s="24">
        <f>RANK(R44,R$4:R$67)</f>
        <v>41</v>
      </c>
    </row>
    <row r="45" ht="23.25" customHeight="1" spans="1:19">
      <c r="A45" s="10" t="s">
        <v>90</v>
      </c>
      <c r="B45" s="11">
        <v>40</v>
      </c>
      <c r="C45" s="12">
        <v>25</v>
      </c>
      <c r="D45" s="13">
        <f t="shared" si="0"/>
        <v>65</v>
      </c>
      <c r="E45" s="11">
        <v>43</v>
      </c>
      <c r="F45" s="12">
        <v>26</v>
      </c>
      <c r="G45" s="14">
        <f t="shared" si="1"/>
        <v>69</v>
      </c>
      <c r="H45" s="11">
        <v>32</v>
      </c>
      <c r="I45" s="12">
        <v>24</v>
      </c>
      <c r="J45" s="14">
        <f t="shared" si="2"/>
        <v>56</v>
      </c>
      <c r="K45" s="11">
        <v>42</v>
      </c>
      <c r="L45" s="12">
        <v>18</v>
      </c>
      <c r="M45" s="14">
        <f t="shared" si="3"/>
        <v>60</v>
      </c>
      <c r="N45" s="22">
        <f t="shared" si="4"/>
        <v>157</v>
      </c>
      <c r="O45" s="23">
        <f>RANK(N45,N$4:N$67)</f>
        <v>50</v>
      </c>
      <c r="P45" s="32">
        <f t="shared" si="5"/>
        <v>93</v>
      </c>
      <c r="Q45" s="23">
        <f>RANK(P45,P$4:P$67)</f>
        <v>22</v>
      </c>
      <c r="R45" s="24">
        <f>SUM(N45+P45)</f>
        <v>250</v>
      </c>
      <c r="S45" s="24">
        <f>RANK(R45,R$4:R$67)</f>
        <v>42</v>
      </c>
    </row>
    <row r="46" ht="23.25" customHeight="1" spans="1:19">
      <c r="A46" s="10" t="s">
        <v>17</v>
      </c>
      <c r="B46" s="11">
        <v>28</v>
      </c>
      <c r="C46" s="12">
        <v>8</v>
      </c>
      <c r="D46" s="13">
        <f t="shared" si="0"/>
        <v>36</v>
      </c>
      <c r="E46" s="16">
        <v>47</v>
      </c>
      <c r="F46" s="17">
        <v>9</v>
      </c>
      <c r="G46" s="14">
        <f t="shared" si="1"/>
        <v>56</v>
      </c>
      <c r="H46" s="16">
        <v>44</v>
      </c>
      <c r="I46" s="17">
        <v>33</v>
      </c>
      <c r="J46" s="14">
        <f t="shared" si="2"/>
        <v>77</v>
      </c>
      <c r="K46" s="16">
        <v>47</v>
      </c>
      <c r="L46" s="17">
        <v>27</v>
      </c>
      <c r="M46" s="14">
        <f t="shared" si="3"/>
        <v>74</v>
      </c>
      <c r="N46" s="22">
        <f t="shared" si="4"/>
        <v>166</v>
      </c>
      <c r="O46" s="23">
        <f>RANK(N46,N$4:N$67)</f>
        <v>46</v>
      </c>
      <c r="P46" s="32">
        <f t="shared" si="5"/>
        <v>77</v>
      </c>
      <c r="Q46" s="23">
        <f>RANK(P46,P$4:P$67)</f>
        <v>34</v>
      </c>
      <c r="R46" s="24">
        <f>N46+P46</f>
        <v>243</v>
      </c>
      <c r="S46" s="24">
        <f>RANK(R46,R$4:R$67)</f>
        <v>43</v>
      </c>
    </row>
    <row r="47" ht="24" customHeight="1" spans="1:19">
      <c r="A47" s="10" t="s">
        <v>52</v>
      </c>
      <c r="B47" s="11">
        <v>38</v>
      </c>
      <c r="C47" s="12">
        <v>8</v>
      </c>
      <c r="D47" s="13">
        <f t="shared" si="0"/>
        <v>46</v>
      </c>
      <c r="E47" s="11">
        <v>52</v>
      </c>
      <c r="F47" s="12">
        <v>9</v>
      </c>
      <c r="G47" s="14">
        <f t="shared" si="1"/>
        <v>61</v>
      </c>
      <c r="H47" s="11">
        <v>53</v>
      </c>
      <c r="I47" s="12">
        <v>18</v>
      </c>
      <c r="J47" s="14">
        <f t="shared" si="2"/>
        <v>71</v>
      </c>
      <c r="K47" s="11">
        <v>40</v>
      </c>
      <c r="L47" s="12">
        <v>25</v>
      </c>
      <c r="M47" s="14">
        <f t="shared" si="3"/>
        <v>65</v>
      </c>
      <c r="N47" s="22">
        <f t="shared" si="4"/>
        <v>183</v>
      </c>
      <c r="O47" s="23">
        <f>RANK(N47,N$4:N$67)</f>
        <v>40</v>
      </c>
      <c r="P47" s="32">
        <f t="shared" si="5"/>
        <v>60</v>
      </c>
      <c r="Q47" s="23">
        <f>RANK(P47,P$4:P$67)</f>
        <v>46</v>
      </c>
      <c r="R47" s="24">
        <f>N47+P47</f>
        <v>243</v>
      </c>
      <c r="S47" s="24">
        <f>RANK(R47,R$4:R$67)</f>
        <v>43</v>
      </c>
    </row>
    <row r="48" ht="23.25" customHeight="1" spans="1:19">
      <c r="A48" s="10" t="s">
        <v>55</v>
      </c>
      <c r="B48" s="11">
        <v>42</v>
      </c>
      <c r="C48" s="12">
        <v>10</v>
      </c>
      <c r="D48" s="13">
        <f t="shared" si="0"/>
        <v>52</v>
      </c>
      <c r="E48" s="11">
        <v>46</v>
      </c>
      <c r="F48" s="12">
        <v>7</v>
      </c>
      <c r="G48" s="14">
        <f t="shared" si="1"/>
        <v>53</v>
      </c>
      <c r="H48" s="11">
        <v>47</v>
      </c>
      <c r="I48" s="12">
        <v>25</v>
      </c>
      <c r="J48" s="14">
        <f t="shared" si="2"/>
        <v>72</v>
      </c>
      <c r="K48" s="11">
        <v>48</v>
      </c>
      <c r="L48" s="12">
        <v>8</v>
      </c>
      <c r="M48" s="14">
        <f t="shared" si="3"/>
        <v>56</v>
      </c>
      <c r="N48" s="22">
        <f t="shared" si="4"/>
        <v>183</v>
      </c>
      <c r="O48" s="23">
        <f>RANK(N48,N$4:N$67)</f>
        <v>40</v>
      </c>
      <c r="P48" s="32">
        <f t="shared" si="5"/>
        <v>50</v>
      </c>
      <c r="Q48" s="23">
        <f>RANK(P48,P$4:P$67)</f>
        <v>56</v>
      </c>
      <c r="R48" s="24">
        <f t="shared" ref="R48:R53" si="8">SUM(N48+P48)</f>
        <v>233</v>
      </c>
      <c r="S48" s="24">
        <f>RANK(R48,R$4:R$67)</f>
        <v>45</v>
      </c>
    </row>
    <row r="49" ht="23.25" customHeight="1" spans="1:19">
      <c r="A49" s="10" t="s">
        <v>50</v>
      </c>
      <c r="B49" s="11">
        <v>48</v>
      </c>
      <c r="C49" s="12">
        <v>25</v>
      </c>
      <c r="D49" s="13">
        <f t="shared" si="0"/>
        <v>73</v>
      </c>
      <c r="E49" s="11">
        <v>42</v>
      </c>
      <c r="F49" s="12">
        <v>8</v>
      </c>
      <c r="G49" s="14">
        <f t="shared" si="1"/>
        <v>50</v>
      </c>
      <c r="H49" s="11">
        <v>44</v>
      </c>
      <c r="I49" s="12">
        <v>15</v>
      </c>
      <c r="J49" s="14">
        <f t="shared" si="2"/>
        <v>59</v>
      </c>
      <c r="K49" s="11">
        <v>40</v>
      </c>
      <c r="L49" s="12">
        <v>9</v>
      </c>
      <c r="M49" s="14">
        <f t="shared" si="3"/>
        <v>49</v>
      </c>
      <c r="N49" s="22">
        <f t="shared" si="4"/>
        <v>174</v>
      </c>
      <c r="O49" s="23">
        <f>RANK(N49,N$4:N$67)</f>
        <v>44</v>
      </c>
      <c r="P49" s="32">
        <f t="shared" si="5"/>
        <v>57</v>
      </c>
      <c r="Q49" s="23">
        <f>RANK(P49,P$4:P$67)</f>
        <v>49</v>
      </c>
      <c r="R49" s="24">
        <f t="shared" si="8"/>
        <v>231</v>
      </c>
      <c r="S49" s="24">
        <f>RANK(R49,R$4:R$67)</f>
        <v>46</v>
      </c>
    </row>
    <row r="50" ht="23.25" customHeight="1" spans="1:19">
      <c r="A50" s="10" t="s">
        <v>54</v>
      </c>
      <c r="B50" s="11">
        <v>56</v>
      </c>
      <c r="C50" s="12">
        <v>25</v>
      </c>
      <c r="D50" s="13">
        <f t="shared" si="0"/>
        <v>81</v>
      </c>
      <c r="E50" s="11">
        <v>33</v>
      </c>
      <c r="F50" s="12">
        <v>18</v>
      </c>
      <c r="G50" s="14">
        <f t="shared" si="1"/>
        <v>51</v>
      </c>
      <c r="H50" s="11">
        <v>43</v>
      </c>
      <c r="I50" s="12">
        <v>9</v>
      </c>
      <c r="J50" s="14">
        <f t="shared" si="2"/>
        <v>52</v>
      </c>
      <c r="K50" s="11">
        <v>37</v>
      </c>
      <c r="L50" s="12">
        <v>8</v>
      </c>
      <c r="M50" s="14">
        <f t="shared" si="3"/>
        <v>45</v>
      </c>
      <c r="N50" s="22">
        <f t="shared" si="4"/>
        <v>169</v>
      </c>
      <c r="O50" s="23">
        <f>RANK(N50,N$4:N$67)</f>
        <v>45</v>
      </c>
      <c r="P50" s="32">
        <f t="shared" si="5"/>
        <v>60</v>
      </c>
      <c r="Q50" s="23">
        <f>RANK(P50,P$4:P$67)</f>
        <v>46</v>
      </c>
      <c r="R50" s="24">
        <f t="shared" si="8"/>
        <v>229</v>
      </c>
      <c r="S50" s="24">
        <f>RANK(R50,R$4:R$67)</f>
        <v>47</v>
      </c>
    </row>
    <row r="51" ht="24" customHeight="1" spans="1:19">
      <c r="A51" s="10" t="s">
        <v>22</v>
      </c>
      <c r="B51" s="11">
        <v>33</v>
      </c>
      <c r="C51" s="12">
        <v>17</v>
      </c>
      <c r="D51" s="13">
        <f t="shared" si="0"/>
        <v>50</v>
      </c>
      <c r="E51" s="16">
        <v>44</v>
      </c>
      <c r="F51" s="17">
        <v>18</v>
      </c>
      <c r="G51" s="14">
        <f t="shared" si="1"/>
        <v>62</v>
      </c>
      <c r="H51" s="16">
        <v>41</v>
      </c>
      <c r="I51" s="17">
        <v>16</v>
      </c>
      <c r="J51" s="14">
        <f t="shared" si="2"/>
        <v>57</v>
      </c>
      <c r="K51" s="16">
        <v>42</v>
      </c>
      <c r="L51" s="17">
        <v>17</v>
      </c>
      <c r="M51" s="14">
        <f t="shared" si="3"/>
        <v>59</v>
      </c>
      <c r="N51" s="22">
        <f t="shared" si="4"/>
        <v>160</v>
      </c>
      <c r="O51" s="23">
        <f>RANK(N51,N$4:N$67)</f>
        <v>48</v>
      </c>
      <c r="P51" s="32">
        <f t="shared" si="5"/>
        <v>68</v>
      </c>
      <c r="Q51" s="23">
        <f>RANK(P51,P$4:P$67)</f>
        <v>40</v>
      </c>
      <c r="R51" s="24">
        <f t="shared" si="8"/>
        <v>228</v>
      </c>
      <c r="S51" s="24">
        <f>RANK(R51,R$4:R$67)</f>
        <v>48</v>
      </c>
    </row>
    <row r="52" ht="23.25" customHeight="1" spans="1:19">
      <c r="A52" s="10" t="s">
        <v>18</v>
      </c>
      <c r="B52" s="11">
        <v>33</v>
      </c>
      <c r="C52" s="12">
        <v>18</v>
      </c>
      <c r="D52" s="13">
        <f t="shared" si="0"/>
        <v>51</v>
      </c>
      <c r="E52" s="16">
        <v>26</v>
      </c>
      <c r="F52" s="17">
        <v>18</v>
      </c>
      <c r="G52" s="14">
        <f t="shared" si="1"/>
        <v>44</v>
      </c>
      <c r="H52" s="16">
        <v>40</v>
      </c>
      <c r="I52" s="17">
        <v>17</v>
      </c>
      <c r="J52" s="14">
        <f t="shared" si="2"/>
        <v>57</v>
      </c>
      <c r="K52" s="16">
        <v>58</v>
      </c>
      <c r="L52" s="17">
        <v>14</v>
      </c>
      <c r="M52" s="14">
        <f t="shared" si="3"/>
        <v>72</v>
      </c>
      <c r="N52" s="22">
        <f t="shared" si="4"/>
        <v>157</v>
      </c>
      <c r="O52" s="23">
        <f>RANK(N52,N$4:N$67)</f>
        <v>50</v>
      </c>
      <c r="P52" s="32">
        <f t="shared" si="5"/>
        <v>67</v>
      </c>
      <c r="Q52" s="23">
        <f>RANK(P52,P$4:P$67)</f>
        <v>41</v>
      </c>
      <c r="R52" s="24">
        <f t="shared" si="8"/>
        <v>224</v>
      </c>
      <c r="S52" s="24">
        <f>RANK(R52,R$4:R$67)</f>
        <v>49</v>
      </c>
    </row>
    <row r="53" ht="23.25" customHeight="1" spans="1:19">
      <c r="A53" s="10" t="s">
        <v>53</v>
      </c>
      <c r="B53" s="11">
        <v>39</v>
      </c>
      <c r="C53" s="12">
        <v>9</v>
      </c>
      <c r="D53" s="13">
        <f t="shared" si="0"/>
        <v>48</v>
      </c>
      <c r="E53" s="11">
        <v>21</v>
      </c>
      <c r="F53" s="12">
        <v>15</v>
      </c>
      <c r="G53" s="14">
        <f t="shared" si="1"/>
        <v>36</v>
      </c>
      <c r="H53" s="11">
        <v>42</v>
      </c>
      <c r="I53" s="12">
        <v>16</v>
      </c>
      <c r="J53" s="14">
        <f t="shared" si="2"/>
        <v>58</v>
      </c>
      <c r="K53" s="11">
        <v>61</v>
      </c>
      <c r="L53" s="12">
        <v>18</v>
      </c>
      <c r="M53" s="14">
        <f t="shared" si="3"/>
        <v>79</v>
      </c>
      <c r="N53" s="22">
        <f t="shared" si="4"/>
        <v>163</v>
      </c>
      <c r="O53" s="23">
        <f>RANK(N53,N$4:N$67)</f>
        <v>47</v>
      </c>
      <c r="P53" s="32">
        <f t="shared" si="5"/>
        <v>58</v>
      </c>
      <c r="Q53" s="23">
        <f>RANK(P53,P$4:P$67)</f>
        <v>48</v>
      </c>
      <c r="R53" s="24">
        <f t="shared" si="8"/>
        <v>221</v>
      </c>
      <c r="S53" s="24">
        <f>RANK(R53,R$4:R$67)</f>
        <v>50</v>
      </c>
    </row>
    <row r="54" ht="23.25" customHeight="1" spans="1:19">
      <c r="A54" s="10" t="s">
        <v>87</v>
      </c>
      <c r="B54" s="11">
        <v>42</v>
      </c>
      <c r="C54" s="12">
        <v>16</v>
      </c>
      <c r="D54" s="13">
        <f t="shared" si="0"/>
        <v>58</v>
      </c>
      <c r="E54" s="11">
        <v>33</v>
      </c>
      <c r="F54" s="12">
        <v>14</v>
      </c>
      <c r="G54" s="14">
        <f t="shared" si="1"/>
        <v>47</v>
      </c>
      <c r="H54" s="11">
        <v>41</v>
      </c>
      <c r="I54" s="12">
        <v>8</v>
      </c>
      <c r="J54" s="14">
        <f t="shared" si="2"/>
        <v>49</v>
      </c>
      <c r="K54" s="11">
        <v>43</v>
      </c>
      <c r="L54" s="12">
        <v>16</v>
      </c>
      <c r="M54" s="14">
        <f t="shared" si="3"/>
        <v>59</v>
      </c>
      <c r="N54" s="22">
        <f t="shared" si="4"/>
        <v>159</v>
      </c>
      <c r="O54" s="23">
        <f>RANK(N54,N$4:N$67)</f>
        <v>49</v>
      </c>
      <c r="P54" s="32">
        <f t="shared" si="5"/>
        <v>54</v>
      </c>
      <c r="Q54" s="23">
        <f>RANK(P54,P$4:P$67)</f>
        <v>55</v>
      </c>
      <c r="R54" s="24">
        <f>N54+P54</f>
        <v>213</v>
      </c>
      <c r="S54" s="24">
        <f>RANK(R54,R$4:R$67)</f>
        <v>51</v>
      </c>
    </row>
    <row r="55" ht="24" customHeight="1" spans="1:19">
      <c r="A55" s="10" t="s">
        <v>20</v>
      </c>
      <c r="B55" s="11">
        <v>56</v>
      </c>
      <c r="C55" s="12">
        <v>7</v>
      </c>
      <c r="D55" s="13">
        <f t="shared" si="0"/>
        <v>63</v>
      </c>
      <c r="E55" s="16">
        <v>30</v>
      </c>
      <c r="F55" s="17">
        <v>27</v>
      </c>
      <c r="G55" s="14">
        <f t="shared" si="1"/>
        <v>57</v>
      </c>
      <c r="H55" s="16">
        <v>36</v>
      </c>
      <c r="I55" s="17">
        <v>9</v>
      </c>
      <c r="J55" s="14">
        <f t="shared" si="2"/>
        <v>45</v>
      </c>
      <c r="K55" s="16">
        <v>32</v>
      </c>
      <c r="L55" s="17">
        <v>14</v>
      </c>
      <c r="M55" s="14">
        <f t="shared" si="3"/>
        <v>46</v>
      </c>
      <c r="N55" s="22">
        <f t="shared" si="4"/>
        <v>154</v>
      </c>
      <c r="O55" s="23">
        <f>RANK(N55,N$4:N$67)</f>
        <v>52</v>
      </c>
      <c r="P55" s="32">
        <f t="shared" si="5"/>
        <v>57</v>
      </c>
      <c r="Q55" s="23">
        <f>RANK(P55,P$4:P$67)</f>
        <v>49</v>
      </c>
      <c r="R55" s="24">
        <f>SUM(N55+P55)</f>
        <v>211</v>
      </c>
      <c r="S55" s="24">
        <f>RANK(R55,R$4:R$67)</f>
        <v>52</v>
      </c>
    </row>
    <row r="56" ht="23.25" customHeight="1" spans="1:19">
      <c r="A56" s="10" t="s">
        <v>89</v>
      </c>
      <c r="B56" s="11">
        <v>36</v>
      </c>
      <c r="C56" s="12">
        <v>18</v>
      </c>
      <c r="D56" s="13">
        <f t="shared" si="0"/>
        <v>54</v>
      </c>
      <c r="E56" s="11">
        <v>34</v>
      </c>
      <c r="F56" s="12">
        <v>15</v>
      </c>
      <c r="G56" s="14">
        <f t="shared" si="1"/>
        <v>49</v>
      </c>
      <c r="H56" s="11">
        <v>45</v>
      </c>
      <c r="I56" s="12">
        <v>8</v>
      </c>
      <c r="J56" s="14">
        <f t="shared" si="2"/>
        <v>53</v>
      </c>
      <c r="K56" s="11">
        <v>30</v>
      </c>
      <c r="L56" s="12">
        <v>8</v>
      </c>
      <c r="M56" s="14">
        <f t="shared" si="3"/>
        <v>38</v>
      </c>
      <c r="N56" s="22">
        <f t="shared" si="4"/>
        <v>145</v>
      </c>
      <c r="O56" s="23">
        <f>RANK(N56,N$4:N$67)</f>
        <v>53</v>
      </c>
      <c r="P56" s="32">
        <f t="shared" si="5"/>
        <v>49</v>
      </c>
      <c r="Q56" s="23">
        <f>RANK(P56,P$4:P$67)</f>
        <v>58</v>
      </c>
      <c r="R56" s="24">
        <f>SUM(N56+P56)</f>
        <v>194</v>
      </c>
      <c r="S56" s="24">
        <f>RANK(R56,R$4:R$67)</f>
        <v>53</v>
      </c>
    </row>
    <row r="57" ht="23.25" customHeight="1" spans="1:19">
      <c r="A57" s="10" t="s">
        <v>88</v>
      </c>
      <c r="B57" s="11">
        <v>25</v>
      </c>
      <c r="C57" s="12">
        <v>8</v>
      </c>
      <c r="D57" s="13">
        <f t="shared" si="0"/>
        <v>33</v>
      </c>
      <c r="E57" s="11">
        <v>34</v>
      </c>
      <c r="F57" s="12">
        <v>8</v>
      </c>
      <c r="G57" s="14">
        <f t="shared" si="1"/>
        <v>42</v>
      </c>
      <c r="H57" s="11">
        <v>30</v>
      </c>
      <c r="I57" s="12">
        <v>24</v>
      </c>
      <c r="J57" s="14">
        <f t="shared" si="2"/>
        <v>54</v>
      </c>
      <c r="K57" s="11">
        <v>46</v>
      </c>
      <c r="L57" s="12">
        <v>16</v>
      </c>
      <c r="M57" s="14">
        <f t="shared" si="3"/>
        <v>62</v>
      </c>
      <c r="N57" s="22">
        <f t="shared" si="4"/>
        <v>135</v>
      </c>
      <c r="O57" s="23">
        <f>RANK(N57,N$4:N$67)</f>
        <v>56</v>
      </c>
      <c r="P57" s="32">
        <f t="shared" si="5"/>
        <v>56</v>
      </c>
      <c r="Q57" s="23">
        <f>RANK(P57,P$4:P$67)</f>
        <v>51</v>
      </c>
      <c r="R57" s="24">
        <f>SUM(N57+P57)</f>
        <v>191</v>
      </c>
      <c r="S57" s="24">
        <f>RANK(R57,R$4:R$67)</f>
        <v>54</v>
      </c>
    </row>
    <row r="58" ht="23.25" customHeight="1" spans="1:19">
      <c r="A58" s="10" t="s">
        <v>83</v>
      </c>
      <c r="B58" s="11">
        <v>28</v>
      </c>
      <c r="C58" s="12">
        <v>22</v>
      </c>
      <c r="D58" s="13">
        <f t="shared" si="0"/>
        <v>50</v>
      </c>
      <c r="E58" s="11">
        <v>22</v>
      </c>
      <c r="F58" s="12">
        <v>8</v>
      </c>
      <c r="G58" s="14">
        <f t="shared" si="1"/>
        <v>30</v>
      </c>
      <c r="H58" s="11">
        <v>38</v>
      </c>
      <c r="I58" s="12">
        <v>9</v>
      </c>
      <c r="J58" s="14">
        <f t="shared" si="2"/>
        <v>47</v>
      </c>
      <c r="K58" s="11">
        <v>46</v>
      </c>
      <c r="L58" s="12">
        <v>16</v>
      </c>
      <c r="M58" s="14">
        <f t="shared" si="3"/>
        <v>62</v>
      </c>
      <c r="N58" s="22">
        <f t="shared" si="4"/>
        <v>134</v>
      </c>
      <c r="O58" s="23">
        <f>RANK(N58,N$4:N$67)</f>
        <v>57</v>
      </c>
      <c r="P58" s="32">
        <f t="shared" si="5"/>
        <v>55</v>
      </c>
      <c r="Q58" s="23">
        <f>RANK(P58,P$4:P$67)</f>
        <v>53</v>
      </c>
      <c r="R58" s="24">
        <f>N58+P58</f>
        <v>189</v>
      </c>
      <c r="S58" s="24">
        <f>RANK(R58,R$4:R$67)</f>
        <v>55</v>
      </c>
    </row>
    <row r="59" ht="24" customHeight="1" spans="1:19">
      <c r="A59" s="10" t="s">
        <v>77</v>
      </c>
      <c r="B59" s="11">
        <v>34</v>
      </c>
      <c r="C59" s="12">
        <v>15</v>
      </c>
      <c r="D59" s="13">
        <f t="shared" si="0"/>
        <v>49</v>
      </c>
      <c r="E59" s="11">
        <v>31</v>
      </c>
      <c r="F59" s="12">
        <v>9</v>
      </c>
      <c r="G59" s="14">
        <f t="shared" si="1"/>
        <v>40</v>
      </c>
      <c r="H59" s="11">
        <v>26</v>
      </c>
      <c r="I59" s="12">
        <v>18</v>
      </c>
      <c r="J59" s="14">
        <f t="shared" si="2"/>
        <v>44</v>
      </c>
      <c r="K59" s="11">
        <v>31</v>
      </c>
      <c r="L59" s="12">
        <v>23</v>
      </c>
      <c r="M59" s="14">
        <f t="shared" si="3"/>
        <v>54</v>
      </c>
      <c r="N59" s="22">
        <f t="shared" si="4"/>
        <v>122</v>
      </c>
      <c r="O59" s="23">
        <f>RANK(N59,N$4:N$67)</f>
        <v>60</v>
      </c>
      <c r="P59" s="32">
        <f t="shared" si="5"/>
        <v>65</v>
      </c>
      <c r="Q59" s="23">
        <f>RANK(P59,P$4:P$67)</f>
        <v>43</v>
      </c>
      <c r="R59" s="24">
        <f>SUM(N59+P59)</f>
        <v>187</v>
      </c>
      <c r="S59" s="24">
        <f>RANK(R59,R$4:R$67)</f>
        <v>56</v>
      </c>
    </row>
    <row r="60" ht="23.25" customHeight="1" spans="1:19">
      <c r="A60" s="10" t="s">
        <v>92</v>
      </c>
      <c r="B60" s="11">
        <v>37</v>
      </c>
      <c r="C60" s="12">
        <v>7</v>
      </c>
      <c r="D60" s="13">
        <f t="shared" si="0"/>
        <v>44</v>
      </c>
      <c r="E60" s="11">
        <v>24</v>
      </c>
      <c r="F60" s="12">
        <v>15</v>
      </c>
      <c r="G60" s="14">
        <f t="shared" si="1"/>
        <v>39</v>
      </c>
      <c r="H60" s="11">
        <v>40</v>
      </c>
      <c r="I60" s="12">
        <v>17</v>
      </c>
      <c r="J60" s="14">
        <f t="shared" si="2"/>
        <v>57</v>
      </c>
      <c r="K60" s="11">
        <v>30</v>
      </c>
      <c r="L60" s="12">
        <v>16</v>
      </c>
      <c r="M60" s="14">
        <f t="shared" si="3"/>
        <v>46</v>
      </c>
      <c r="N60" s="22">
        <f t="shared" si="4"/>
        <v>131</v>
      </c>
      <c r="O60" s="23">
        <f>RANK(N60,N$4:N$67)</f>
        <v>58</v>
      </c>
      <c r="P60" s="32">
        <f t="shared" si="5"/>
        <v>55</v>
      </c>
      <c r="Q60" s="23">
        <f>RANK(P60,P$4:P$67)</f>
        <v>53</v>
      </c>
      <c r="R60" s="24">
        <f>SUM(N60+P60)</f>
        <v>186</v>
      </c>
      <c r="S60" s="24">
        <f>RANK(R60,R$4:R$67)</f>
        <v>57</v>
      </c>
    </row>
    <row r="61" ht="23.25" customHeight="1" spans="1:19">
      <c r="A61" s="10" t="s">
        <v>75</v>
      </c>
      <c r="B61" s="11">
        <v>26</v>
      </c>
      <c r="C61" s="12">
        <v>8</v>
      </c>
      <c r="D61" s="13">
        <f t="shared" si="0"/>
        <v>34</v>
      </c>
      <c r="E61" s="11">
        <v>38</v>
      </c>
      <c r="F61" s="12">
        <v>12</v>
      </c>
      <c r="G61" s="14">
        <f t="shared" si="1"/>
        <v>50</v>
      </c>
      <c r="H61" s="11">
        <v>38</v>
      </c>
      <c r="I61" s="12">
        <v>17</v>
      </c>
      <c r="J61" s="14">
        <f t="shared" si="2"/>
        <v>55</v>
      </c>
      <c r="K61" s="11">
        <v>37</v>
      </c>
      <c r="L61" s="12">
        <v>8</v>
      </c>
      <c r="M61" s="14">
        <f t="shared" si="3"/>
        <v>45</v>
      </c>
      <c r="N61" s="22">
        <f t="shared" si="4"/>
        <v>139</v>
      </c>
      <c r="O61" s="23">
        <f>RANK(N61,N$4:N$67)</f>
        <v>54</v>
      </c>
      <c r="P61" s="32">
        <f t="shared" si="5"/>
        <v>45</v>
      </c>
      <c r="Q61" s="23">
        <f>RANK(P61,P$4:P$67)</f>
        <v>60</v>
      </c>
      <c r="R61" s="24">
        <f>N61+P61</f>
        <v>184</v>
      </c>
      <c r="S61" s="24">
        <f>RANK(R61,R$4:R$67)</f>
        <v>58</v>
      </c>
    </row>
    <row r="62" ht="23.25" customHeight="1" spans="1:19">
      <c r="A62" s="10" t="s">
        <v>94</v>
      </c>
      <c r="B62" s="11">
        <v>30</v>
      </c>
      <c r="C62" s="12">
        <v>20</v>
      </c>
      <c r="D62" s="13">
        <f t="shared" si="0"/>
        <v>50</v>
      </c>
      <c r="E62" s="11">
        <v>34</v>
      </c>
      <c r="F62" s="12">
        <v>3</v>
      </c>
      <c r="G62" s="14">
        <f t="shared" si="1"/>
        <v>37</v>
      </c>
      <c r="H62" s="11">
        <v>38</v>
      </c>
      <c r="I62" s="12">
        <v>10</v>
      </c>
      <c r="J62" s="14">
        <f t="shared" si="2"/>
        <v>48</v>
      </c>
      <c r="K62" s="11">
        <v>35</v>
      </c>
      <c r="L62" s="12">
        <v>8</v>
      </c>
      <c r="M62" s="14">
        <f t="shared" si="3"/>
        <v>43</v>
      </c>
      <c r="N62" s="22">
        <f t="shared" si="4"/>
        <v>137</v>
      </c>
      <c r="O62" s="23">
        <f>RANK(N62,N$4:N$67)</f>
        <v>55</v>
      </c>
      <c r="P62" s="32">
        <f t="shared" si="5"/>
        <v>41</v>
      </c>
      <c r="Q62" s="23">
        <f>RANK(P62,P$4:P$67)</f>
        <v>61</v>
      </c>
      <c r="R62" s="24">
        <f t="shared" ref="R62:R67" si="9">SUM(N62+P62)</f>
        <v>178</v>
      </c>
      <c r="S62" s="24">
        <f>RANK(R62,R$4:R$67)</f>
        <v>59</v>
      </c>
    </row>
    <row r="63" ht="24" customHeight="1" spans="1:19">
      <c r="A63" s="10" t="s">
        <v>57</v>
      </c>
      <c r="B63" s="11">
        <v>33</v>
      </c>
      <c r="C63" s="12">
        <v>8</v>
      </c>
      <c r="D63" s="13">
        <f t="shared" si="0"/>
        <v>41</v>
      </c>
      <c r="E63" s="11">
        <v>35</v>
      </c>
      <c r="F63" s="12">
        <v>9</v>
      </c>
      <c r="G63" s="14">
        <f t="shared" si="1"/>
        <v>44</v>
      </c>
      <c r="H63" s="11">
        <v>34</v>
      </c>
      <c r="I63" s="12">
        <v>9</v>
      </c>
      <c r="J63" s="14">
        <f t="shared" si="2"/>
        <v>43</v>
      </c>
      <c r="K63" s="11">
        <v>28</v>
      </c>
      <c r="L63" s="12">
        <v>8</v>
      </c>
      <c r="M63" s="14">
        <f t="shared" si="3"/>
        <v>36</v>
      </c>
      <c r="N63" s="22">
        <f t="shared" si="4"/>
        <v>130</v>
      </c>
      <c r="O63" s="23">
        <f>RANK(N63,N$4:N$67)</f>
        <v>59</v>
      </c>
      <c r="P63" s="32">
        <f t="shared" si="5"/>
        <v>34</v>
      </c>
      <c r="Q63" s="23">
        <f>RANK(P63,P$4:P$67)</f>
        <v>63</v>
      </c>
      <c r="R63" s="24">
        <f t="shared" si="9"/>
        <v>164</v>
      </c>
      <c r="S63" s="24">
        <f>RANK(R63,R$4:R$67)</f>
        <v>60</v>
      </c>
    </row>
    <row r="64" ht="23.25" customHeight="1" spans="1:19">
      <c r="A64" s="10" t="s">
        <v>76</v>
      </c>
      <c r="B64" s="11">
        <v>25</v>
      </c>
      <c r="C64" s="12">
        <v>9</v>
      </c>
      <c r="D64" s="13">
        <f t="shared" si="0"/>
        <v>34</v>
      </c>
      <c r="E64" s="11">
        <v>43</v>
      </c>
      <c r="F64" s="12">
        <v>8</v>
      </c>
      <c r="G64" s="14">
        <f t="shared" si="1"/>
        <v>51</v>
      </c>
      <c r="H64" s="11">
        <v>15</v>
      </c>
      <c r="I64" s="12">
        <v>15</v>
      </c>
      <c r="J64" s="14">
        <f t="shared" si="2"/>
        <v>30</v>
      </c>
      <c r="K64" s="11">
        <v>39</v>
      </c>
      <c r="L64" s="12">
        <v>6</v>
      </c>
      <c r="M64" s="14">
        <f t="shared" si="3"/>
        <v>45</v>
      </c>
      <c r="N64" s="22">
        <f t="shared" si="4"/>
        <v>122</v>
      </c>
      <c r="O64" s="23">
        <f>RANK(N64,N$4:N$67)</f>
        <v>60</v>
      </c>
      <c r="P64" s="32">
        <f t="shared" si="5"/>
        <v>38</v>
      </c>
      <c r="Q64" s="23">
        <f>RANK(P64,P$4:P$67)</f>
        <v>62</v>
      </c>
      <c r="R64" s="24">
        <f t="shared" si="9"/>
        <v>160</v>
      </c>
      <c r="S64" s="24">
        <f>RANK(R64,R$4:R$67)</f>
        <v>61</v>
      </c>
    </row>
    <row r="65" ht="23.25" customHeight="1" spans="1:19">
      <c r="A65" s="10" t="s">
        <v>85</v>
      </c>
      <c r="B65" s="11">
        <v>10</v>
      </c>
      <c r="C65" s="12">
        <v>8</v>
      </c>
      <c r="D65" s="13">
        <f t="shared" si="0"/>
        <v>18</v>
      </c>
      <c r="E65" s="11">
        <v>16</v>
      </c>
      <c r="F65" s="12">
        <v>8</v>
      </c>
      <c r="G65" s="14">
        <f t="shared" si="1"/>
        <v>24</v>
      </c>
      <c r="H65" s="11">
        <v>37</v>
      </c>
      <c r="I65" s="12">
        <v>17</v>
      </c>
      <c r="J65" s="14">
        <f t="shared" si="2"/>
        <v>54</v>
      </c>
      <c r="K65" s="11">
        <v>35</v>
      </c>
      <c r="L65" s="12">
        <v>17</v>
      </c>
      <c r="M65" s="14">
        <f t="shared" si="3"/>
        <v>52</v>
      </c>
      <c r="N65" s="22">
        <f t="shared" si="4"/>
        <v>98</v>
      </c>
      <c r="O65" s="23">
        <f>RANK(N65,N$4:N$67)</f>
        <v>64</v>
      </c>
      <c r="P65" s="32">
        <f t="shared" si="5"/>
        <v>50</v>
      </c>
      <c r="Q65" s="23">
        <f>RANK(P65,P$4:P$67)</f>
        <v>56</v>
      </c>
      <c r="R65" s="24">
        <f t="shared" si="9"/>
        <v>148</v>
      </c>
      <c r="S65" s="24">
        <f>RANK(R65,R$4:R$67)</f>
        <v>62</v>
      </c>
    </row>
    <row r="66" ht="23.25" customHeight="1" spans="1:19">
      <c r="A66" s="10" t="s">
        <v>84</v>
      </c>
      <c r="B66" s="11">
        <v>15</v>
      </c>
      <c r="C66" s="12">
        <v>8</v>
      </c>
      <c r="D66" s="13">
        <f t="shared" si="0"/>
        <v>23</v>
      </c>
      <c r="E66" s="11">
        <v>28</v>
      </c>
      <c r="F66" s="12">
        <v>7</v>
      </c>
      <c r="G66" s="14">
        <f t="shared" si="1"/>
        <v>35</v>
      </c>
      <c r="H66" s="11">
        <v>33</v>
      </c>
      <c r="I66" s="12">
        <v>16</v>
      </c>
      <c r="J66" s="14">
        <f t="shared" si="2"/>
        <v>49</v>
      </c>
      <c r="K66" s="11">
        <v>24</v>
      </c>
      <c r="L66" s="12">
        <v>16</v>
      </c>
      <c r="M66" s="14">
        <f t="shared" si="3"/>
        <v>40</v>
      </c>
      <c r="N66" s="22">
        <f t="shared" si="4"/>
        <v>100</v>
      </c>
      <c r="O66" s="23">
        <f>RANK(N66,N$4:N$67)</f>
        <v>63</v>
      </c>
      <c r="P66" s="32">
        <f t="shared" si="5"/>
        <v>47</v>
      </c>
      <c r="Q66" s="23">
        <f>RANK(P66,P$4:P$67)</f>
        <v>59</v>
      </c>
      <c r="R66" s="24">
        <f t="shared" si="9"/>
        <v>147</v>
      </c>
      <c r="S66" s="24">
        <f>RANK(R66,R$4:R$67)</f>
        <v>63</v>
      </c>
    </row>
    <row r="67" ht="24" customHeight="1" spans="1:19">
      <c r="A67" s="10" t="s">
        <v>86</v>
      </c>
      <c r="B67" s="11">
        <v>23</v>
      </c>
      <c r="C67" s="12">
        <v>7</v>
      </c>
      <c r="D67" s="13">
        <f t="shared" si="0"/>
        <v>30</v>
      </c>
      <c r="E67" s="11">
        <v>28</v>
      </c>
      <c r="F67" s="12">
        <v>8</v>
      </c>
      <c r="G67" s="14">
        <f t="shared" si="1"/>
        <v>36</v>
      </c>
      <c r="H67" s="11">
        <v>32</v>
      </c>
      <c r="I67" s="12">
        <v>6</v>
      </c>
      <c r="J67" s="14">
        <f t="shared" si="2"/>
        <v>38</v>
      </c>
      <c r="K67" s="11">
        <v>18</v>
      </c>
      <c r="L67" s="12">
        <v>8</v>
      </c>
      <c r="M67" s="14">
        <f t="shared" si="3"/>
        <v>26</v>
      </c>
      <c r="N67" s="22">
        <f t="shared" si="4"/>
        <v>101</v>
      </c>
      <c r="O67" s="23">
        <f>RANK(N67,N$4:N$67)</f>
        <v>62</v>
      </c>
      <c r="P67" s="32">
        <f t="shared" si="5"/>
        <v>29</v>
      </c>
      <c r="Q67" s="23">
        <f>RANK(P67,P$4:P$67)</f>
        <v>64</v>
      </c>
      <c r="R67" s="24">
        <f t="shared" si="9"/>
        <v>130</v>
      </c>
      <c r="S67" s="24">
        <f>RANK(R67,R$4:R$67)</f>
        <v>64</v>
      </c>
    </row>
  </sheetData>
  <sortState ref="A4:S67">
    <sortCondition ref="S4:S67"/>
  </sortState>
  <mergeCells count="1">
    <mergeCell ref="A1:S1"/>
  </mergeCells>
  <pageMargins left="0.118055555555556" right="0.118055555555556" top="0.156944444444444" bottom="0.156944444444444" header="0.314583333333333" footer="0.31458333333333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7"/>
  <sheetViews>
    <sheetView workbookViewId="0">
      <selection activeCell="U4" sqref="U4"/>
    </sheetView>
  </sheetViews>
  <sheetFormatPr defaultColWidth="9.17592592592593" defaultRowHeight="18"/>
  <cols>
    <col min="1" max="1" width="25.8148148148148" style="1" customWidth="1"/>
    <col min="2" max="3" width="4.72222222222222" style="2" customWidth="1"/>
    <col min="4" max="4" width="4.72222222222222" style="3" customWidth="1"/>
    <col min="5" max="6" width="4.72222222222222" style="2" customWidth="1"/>
    <col min="7" max="7" width="4.72222222222222" style="3" customWidth="1"/>
    <col min="8" max="9" width="4.72222222222222" style="2" customWidth="1"/>
    <col min="10" max="10" width="4.72222222222222" style="3" customWidth="1"/>
    <col min="11" max="12" width="4.72222222222222" style="2" customWidth="1"/>
    <col min="13" max="13" width="4.72222222222222" style="3" customWidth="1"/>
    <col min="14" max="14" width="6" style="3" customWidth="1"/>
    <col min="15" max="15" width="4.4537037037037" style="3" customWidth="1"/>
    <col min="16" max="16" width="6" style="3" customWidth="1"/>
    <col min="17" max="17" width="5" style="3" customWidth="1"/>
    <col min="18" max="18" width="6" style="3" customWidth="1"/>
    <col min="19" max="19" width="5" style="3" customWidth="1"/>
    <col min="20" max="16384" width="9.17592592592593" style="2"/>
  </cols>
  <sheetData>
    <row r="1" ht="36.6" spans="1:19">
      <c r="A1" s="4" t="s">
        <v>96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10.5" customHeight="1"/>
    <row r="3" ht="115.5" customHeight="1" spans="1:19">
      <c r="A3" s="5" t="s">
        <v>3</v>
      </c>
      <c r="B3" s="6" t="s">
        <v>4</v>
      </c>
      <c r="C3" s="7" t="s">
        <v>5</v>
      </c>
      <c r="D3" s="8" t="s">
        <v>6</v>
      </c>
      <c r="E3" s="9" t="s">
        <v>4</v>
      </c>
      <c r="F3" s="7" t="s">
        <v>5</v>
      </c>
      <c r="G3" s="8" t="s">
        <v>6</v>
      </c>
      <c r="H3" s="9" t="s">
        <v>4</v>
      </c>
      <c r="I3" s="7" t="s">
        <v>5</v>
      </c>
      <c r="J3" s="8" t="s">
        <v>6</v>
      </c>
      <c r="K3" s="9" t="s">
        <v>4</v>
      </c>
      <c r="L3" s="7" t="s">
        <v>5</v>
      </c>
      <c r="M3" s="8" t="s">
        <v>6</v>
      </c>
      <c r="N3" s="29" t="s">
        <v>7</v>
      </c>
      <c r="O3" s="30" t="s">
        <v>8</v>
      </c>
      <c r="P3" s="31" t="s">
        <v>9</v>
      </c>
      <c r="Q3" s="27" t="s">
        <v>10</v>
      </c>
      <c r="R3" s="26" t="s">
        <v>11</v>
      </c>
      <c r="S3" s="27" t="s">
        <v>12</v>
      </c>
    </row>
    <row r="4" ht="23.25" customHeight="1" spans="1:19">
      <c r="A4" s="10" t="s">
        <v>74</v>
      </c>
      <c r="B4" s="11">
        <v>64</v>
      </c>
      <c r="C4" s="12">
        <v>27</v>
      </c>
      <c r="D4" s="13">
        <f t="shared" ref="D4:D67" si="0">SUM(B4:C4)</f>
        <v>91</v>
      </c>
      <c r="E4" s="11">
        <v>58</v>
      </c>
      <c r="F4" s="12">
        <v>26</v>
      </c>
      <c r="G4" s="14">
        <f t="shared" ref="G4:G67" si="1">SUM(E4:F4)</f>
        <v>84</v>
      </c>
      <c r="H4" s="11">
        <v>61</v>
      </c>
      <c r="I4" s="12">
        <v>17</v>
      </c>
      <c r="J4" s="14">
        <f t="shared" ref="J4:J67" si="2">SUM(H4:I4)</f>
        <v>78</v>
      </c>
      <c r="K4" s="11">
        <v>62</v>
      </c>
      <c r="L4" s="12">
        <v>32</v>
      </c>
      <c r="M4" s="14">
        <f t="shared" ref="M4:M67" si="3">SUM(K4:L4)</f>
        <v>94</v>
      </c>
      <c r="N4" s="24">
        <f t="shared" ref="N4:N67" si="4">B4+E4+H4+K4</f>
        <v>245</v>
      </c>
      <c r="O4" s="24">
        <f>RANK(N4,N$4:N$67)</f>
        <v>1</v>
      </c>
      <c r="P4" s="32">
        <f t="shared" ref="P4:P67" si="5">C4+F4+I4+L4</f>
        <v>102</v>
      </c>
      <c r="Q4" s="23">
        <f>RANK(P4,P$4:P$67)</f>
        <v>14</v>
      </c>
      <c r="R4" s="28">
        <f>SUM(N4+P4)</f>
        <v>347</v>
      </c>
      <c r="S4" s="23">
        <f>RANK(R4,R$4:R$67)</f>
        <v>3</v>
      </c>
    </row>
    <row r="5" ht="21" spans="1:19">
      <c r="A5" s="10" t="s">
        <v>66</v>
      </c>
      <c r="B5" s="11">
        <v>66</v>
      </c>
      <c r="C5" s="12">
        <v>26</v>
      </c>
      <c r="D5" s="13">
        <f t="shared" si="0"/>
        <v>92</v>
      </c>
      <c r="E5" s="11">
        <v>65</v>
      </c>
      <c r="F5" s="12">
        <v>25</v>
      </c>
      <c r="G5" s="14">
        <f t="shared" si="1"/>
        <v>90</v>
      </c>
      <c r="H5" s="11">
        <v>63</v>
      </c>
      <c r="I5" s="12">
        <v>30</v>
      </c>
      <c r="J5" s="14">
        <f t="shared" si="2"/>
        <v>93</v>
      </c>
      <c r="K5" s="11">
        <v>49</v>
      </c>
      <c r="L5" s="12">
        <v>17</v>
      </c>
      <c r="M5" s="14">
        <f t="shared" si="3"/>
        <v>66</v>
      </c>
      <c r="N5" s="24">
        <f t="shared" si="4"/>
        <v>243</v>
      </c>
      <c r="O5" s="24">
        <f>RANK(N5,N$4:N$67)</f>
        <v>2</v>
      </c>
      <c r="P5" s="32">
        <f t="shared" si="5"/>
        <v>98</v>
      </c>
      <c r="Q5" s="23">
        <f>RANK(P5,P$4:P$67)</f>
        <v>17</v>
      </c>
      <c r="R5" s="28">
        <f>SUM(N5+P5)</f>
        <v>341</v>
      </c>
      <c r="S5" s="23">
        <f>RANK(R5,R$4:R$67)</f>
        <v>6</v>
      </c>
    </row>
    <row r="6" ht="21" spans="1:19">
      <c r="A6" s="10" t="s">
        <v>79</v>
      </c>
      <c r="B6" s="11">
        <v>57</v>
      </c>
      <c r="C6" s="12">
        <v>43</v>
      </c>
      <c r="D6" s="13">
        <f t="shared" si="0"/>
        <v>100</v>
      </c>
      <c r="E6" s="11">
        <v>52</v>
      </c>
      <c r="F6" s="12">
        <v>35</v>
      </c>
      <c r="G6" s="14">
        <f t="shared" si="1"/>
        <v>87</v>
      </c>
      <c r="H6" s="11">
        <v>71</v>
      </c>
      <c r="I6" s="12">
        <v>43</v>
      </c>
      <c r="J6" s="14">
        <f t="shared" si="2"/>
        <v>114</v>
      </c>
      <c r="K6" s="11">
        <v>61</v>
      </c>
      <c r="L6" s="12">
        <v>27</v>
      </c>
      <c r="M6" s="14">
        <f t="shared" si="3"/>
        <v>88</v>
      </c>
      <c r="N6" s="24">
        <f t="shared" si="4"/>
        <v>241</v>
      </c>
      <c r="O6" s="24">
        <f>RANK(N6,N$4:N$67)</f>
        <v>3</v>
      </c>
      <c r="P6" s="32">
        <f t="shared" si="5"/>
        <v>148</v>
      </c>
      <c r="Q6" s="23">
        <f>RANK(P6,P$4:P$67)</f>
        <v>1</v>
      </c>
      <c r="R6" s="28">
        <f>N6+P6</f>
        <v>389</v>
      </c>
      <c r="S6" s="23">
        <f>RANK(R6,R$4:R$67)</f>
        <v>1</v>
      </c>
    </row>
    <row r="7" ht="24" customHeight="1" spans="1:19">
      <c r="A7" s="10" t="s">
        <v>48</v>
      </c>
      <c r="B7" s="11">
        <v>56</v>
      </c>
      <c r="C7" s="12">
        <v>13</v>
      </c>
      <c r="D7" s="13">
        <f t="shared" si="0"/>
        <v>69</v>
      </c>
      <c r="E7" s="11">
        <v>62</v>
      </c>
      <c r="F7" s="12">
        <v>18</v>
      </c>
      <c r="G7" s="14">
        <f t="shared" si="1"/>
        <v>80</v>
      </c>
      <c r="H7" s="11">
        <v>63</v>
      </c>
      <c r="I7" s="12">
        <v>26</v>
      </c>
      <c r="J7" s="14">
        <f t="shared" si="2"/>
        <v>89</v>
      </c>
      <c r="K7" s="11">
        <v>60</v>
      </c>
      <c r="L7" s="12">
        <v>33</v>
      </c>
      <c r="M7" s="14">
        <f t="shared" si="3"/>
        <v>93</v>
      </c>
      <c r="N7" s="24">
        <f t="shared" si="4"/>
        <v>241</v>
      </c>
      <c r="O7" s="24">
        <f>RANK(N7,N$4:N$67)</f>
        <v>3</v>
      </c>
      <c r="P7" s="32">
        <f t="shared" si="5"/>
        <v>90</v>
      </c>
      <c r="Q7" s="23">
        <f>RANK(P7,P$4:P$67)</f>
        <v>26</v>
      </c>
      <c r="R7" s="28">
        <f>N7+P7</f>
        <v>331</v>
      </c>
      <c r="S7" s="23">
        <f>RANK(R7,R$4:R$67)</f>
        <v>12</v>
      </c>
    </row>
    <row r="8" ht="23.25" customHeight="1" spans="1:19">
      <c r="A8" s="10" t="s">
        <v>65</v>
      </c>
      <c r="B8" s="11">
        <v>66</v>
      </c>
      <c r="C8" s="12">
        <v>26</v>
      </c>
      <c r="D8" s="13">
        <f t="shared" si="0"/>
        <v>92</v>
      </c>
      <c r="E8" s="11">
        <v>62</v>
      </c>
      <c r="F8" s="12">
        <v>43</v>
      </c>
      <c r="G8" s="14">
        <f t="shared" si="1"/>
        <v>105</v>
      </c>
      <c r="H8" s="11">
        <v>47</v>
      </c>
      <c r="I8" s="12">
        <v>18</v>
      </c>
      <c r="J8" s="14">
        <f t="shared" si="2"/>
        <v>65</v>
      </c>
      <c r="K8" s="11">
        <v>63</v>
      </c>
      <c r="L8" s="12">
        <v>13</v>
      </c>
      <c r="M8" s="14">
        <f t="shared" si="3"/>
        <v>76</v>
      </c>
      <c r="N8" s="24">
        <f t="shared" si="4"/>
        <v>238</v>
      </c>
      <c r="O8" s="24">
        <f>RANK(N8,N$4:N$67)</f>
        <v>5</v>
      </c>
      <c r="P8" s="32">
        <f t="shared" si="5"/>
        <v>100</v>
      </c>
      <c r="Q8" s="23">
        <f>RANK(P8,P$4:P$67)</f>
        <v>16</v>
      </c>
      <c r="R8" s="28">
        <f>SUM(N8+P8)</f>
        <v>338</v>
      </c>
      <c r="S8" s="23">
        <f>RANK(R8,R$4:R$67)</f>
        <v>7</v>
      </c>
    </row>
    <row r="9" ht="23.25" customHeight="1" spans="1:19">
      <c r="A9" s="10" t="s">
        <v>70</v>
      </c>
      <c r="B9" s="11">
        <v>66</v>
      </c>
      <c r="C9" s="12">
        <v>23</v>
      </c>
      <c r="D9" s="13">
        <f t="shared" si="0"/>
        <v>89</v>
      </c>
      <c r="E9" s="11">
        <v>53</v>
      </c>
      <c r="F9" s="12">
        <v>34</v>
      </c>
      <c r="G9" s="14">
        <f t="shared" si="1"/>
        <v>87</v>
      </c>
      <c r="H9" s="11">
        <v>63</v>
      </c>
      <c r="I9" s="12">
        <v>17</v>
      </c>
      <c r="J9" s="14">
        <f t="shared" si="2"/>
        <v>80</v>
      </c>
      <c r="K9" s="11">
        <v>55</v>
      </c>
      <c r="L9" s="12">
        <v>18</v>
      </c>
      <c r="M9" s="14">
        <f t="shared" si="3"/>
        <v>73</v>
      </c>
      <c r="N9" s="24">
        <f t="shared" si="4"/>
        <v>237</v>
      </c>
      <c r="O9" s="24">
        <f>RANK(N9,N$4:N$67)</f>
        <v>6</v>
      </c>
      <c r="P9" s="32">
        <f t="shared" si="5"/>
        <v>92</v>
      </c>
      <c r="Q9" s="23">
        <f>RANK(P9,P$4:P$67)</f>
        <v>23</v>
      </c>
      <c r="R9" s="28">
        <f>SUM(N9+P9)</f>
        <v>329</v>
      </c>
      <c r="S9" s="23">
        <f>RANK(R9,R$4:R$67)</f>
        <v>14</v>
      </c>
    </row>
    <row r="10" ht="23.25" customHeight="1" spans="1:19">
      <c r="A10" s="10" t="s">
        <v>64</v>
      </c>
      <c r="B10" s="11">
        <v>60</v>
      </c>
      <c r="C10" s="12">
        <v>27</v>
      </c>
      <c r="D10" s="13">
        <f t="shared" si="0"/>
        <v>87</v>
      </c>
      <c r="E10" s="11">
        <v>62</v>
      </c>
      <c r="F10" s="12">
        <v>18</v>
      </c>
      <c r="G10" s="14">
        <f t="shared" si="1"/>
        <v>80</v>
      </c>
      <c r="H10" s="11">
        <v>57</v>
      </c>
      <c r="I10" s="12">
        <v>25</v>
      </c>
      <c r="J10" s="14">
        <f t="shared" si="2"/>
        <v>82</v>
      </c>
      <c r="K10" s="11">
        <v>55</v>
      </c>
      <c r="L10" s="12">
        <v>25</v>
      </c>
      <c r="M10" s="14">
        <f t="shared" si="3"/>
        <v>80</v>
      </c>
      <c r="N10" s="24">
        <f t="shared" si="4"/>
        <v>234</v>
      </c>
      <c r="O10" s="24">
        <f>RANK(N10,N$4:N$67)</f>
        <v>7</v>
      </c>
      <c r="P10" s="32">
        <f t="shared" si="5"/>
        <v>95</v>
      </c>
      <c r="Q10" s="23">
        <f>RANK(P10,P$4:P$67)</f>
        <v>20</v>
      </c>
      <c r="R10" s="28">
        <f>N10+P10</f>
        <v>329</v>
      </c>
      <c r="S10" s="23">
        <f>RANK(R10,R$4:R$67)</f>
        <v>14</v>
      </c>
    </row>
    <row r="11" ht="24" customHeight="1" spans="1:19">
      <c r="A11" s="10" t="s">
        <v>65</v>
      </c>
      <c r="B11" s="11">
        <v>63</v>
      </c>
      <c r="C11" s="12">
        <v>27</v>
      </c>
      <c r="D11" s="13">
        <f t="shared" si="0"/>
        <v>90</v>
      </c>
      <c r="E11" s="11">
        <v>58</v>
      </c>
      <c r="F11" s="12">
        <v>17</v>
      </c>
      <c r="G11" s="14">
        <f t="shared" si="1"/>
        <v>75</v>
      </c>
      <c r="H11" s="11">
        <v>51</v>
      </c>
      <c r="I11" s="12">
        <v>34</v>
      </c>
      <c r="J11" s="14">
        <f t="shared" si="2"/>
        <v>85</v>
      </c>
      <c r="K11" s="11">
        <v>59</v>
      </c>
      <c r="L11" s="12">
        <v>35</v>
      </c>
      <c r="M11" s="14">
        <f t="shared" si="3"/>
        <v>94</v>
      </c>
      <c r="N11" s="24">
        <f t="shared" si="4"/>
        <v>231</v>
      </c>
      <c r="O11" s="24">
        <f>RANK(N11,N$4:N$67)</f>
        <v>8</v>
      </c>
      <c r="P11" s="32">
        <f t="shared" si="5"/>
        <v>113</v>
      </c>
      <c r="Q11" s="23">
        <f>RANK(P11,P$4:P$67)</f>
        <v>6</v>
      </c>
      <c r="R11" s="28">
        <f>SUM(N11+P11)</f>
        <v>344</v>
      </c>
      <c r="S11" s="23">
        <f>RANK(R11,R$4:R$67)</f>
        <v>4</v>
      </c>
    </row>
    <row r="12" ht="23.25" customHeight="1" spans="1:19">
      <c r="A12" s="10" t="s">
        <v>62</v>
      </c>
      <c r="B12" s="11">
        <v>63</v>
      </c>
      <c r="C12" s="12">
        <v>36</v>
      </c>
      <c r="D12" s="13">
        <f t="shared" si="0"/>
        <v>99</v>
      </c>
      <c r="E12" s="11">
        <v>61</v>
      </c>
      <c r="F12" s="12">
        <v>35</v>
      </c>
      <c r="G12" s="14">
        <f t="shared" si="1"/>
        <v>96</v>
      </c>
      <c r="H12" s="11">
        <v>52</v>
      </c>
      <c r="I12" s="12">
        <v>14</v>
      </c>
      <c r="J12" s="14">
        <f t="shared" si="2"/>
        <v>66</v>
      </c>
      <c r="K12" s="11">
        <v>54</v>
      </c>
      <c r="L12" s="12">
        <v>23</v>
      </c>
      <c r="M12" s="14">
        <f t="shared" si="3"/>
        <v>77</v>
      </c>
      <c r="N12" s="24">
        <f t="shared" si="4"/>
        <v>230</v>
      </c>
      <c r="O12" s="24">
        <f>RANK(N12,N$4:N$67)</f>
        <v>9</v>
      </c>
      <c r="P12" s="32">
        <f t="shared" si="5"/>
        <v>108</v>
      </c>
      <c r="Q12" s="23">
        <f>RANK(P12,P$4:P$67)</f>
        <v>8</v>
      </c>
      <c r="R12" s="28">
        <f>SUM(N12+P12)</f>
        <v>338</v>
      </c>
      <c r="S12" s="23">
        <f>RANK(R12,R$4:R$67)</f>
        <v>7</v>
      </c>
    </row>
    <row r="13" ht="23.25" customHeight="1" spans="1:19">
      <c r="A13" s="10" t="s">
        <v>60</v>
      </c>
      <c r="B13" s="11">
        <v>64</v>
      </c>
      <c r="C13" s="12">
        <v>27</v>
      </c>
      <c r="D13" s="13">
        <f t="shared" si="0"/>
        <v>91</v>
      </c>
      <c r="E13" s="11">
        <v>56</v>
      </c>
      <c r="F13" s="12">
        <v>35</v>
      </c>
      <c r="G13" s="14">
        <f t="shared" si="1"/>
        <v>91</v>
      </c>
      <c r="H13" s="11">
        <v>54</v>
      </c>
      <c r="I13" s="12">
        <v>25</v>
      </c>
      <c r="J13" s="14">
        <f t="shared" si="2"/>
        <v>79</v>
      </c>
      <c r="K13" s="11">
        <v>55</v>
      </c>
      <c r="L13" s="12">
        <v>18</v>
      </c>
      <c r="M13" s="14">
        <f t="shared" si="3"/>
        <v>73</v>
      </c>
      <c r="N13" s="24">
        <f t="shared" si="4"/>
        <v>229</v>
      </c>
      <c r="O13" s="24">
        <f>RANK(N13,N$4:N$67)</f>
        <v>10</v>
      </c>
      <c r="P13" s="32">
        <f t="shared" si="5"/>
        <v>105</v>
      </c>
      <c r="Q13" s="23">
        <f>RANK(P13,P$4:P$67)</f>
        <v>11</v>
      </c>
      <c r="R13" s="28">
        <f>N13+P13</f>
        <v>334</v>
      </c>
      <c r="S13" s="23">
        <f>RANK(R13,R$4:R$67)</f>
        <v>9</v>
      </c>
    </row>
    <row r="14" ht="23.25" customHeight="1" spans="1:19">
      <c r="A14" s="10" t="s">
        <v>73</v>
      </c>
      <c r="B14" s="11">
        <v>53</v>
      </c>
      <c r="C14" s="12">
        <v>26</v>
      </c>
      <c r="D14" s="13">
        <f t="shared" si="0"/>
        <v>79</v>
      </c>
      <c r="E14" s="11">
        <v>59</v>
      </c>
      <c r="F14" s="12">
        <v>17</v>
      </c>
      <c r="G14" s="14">
        <f t="shared" si="1"/>
        <v>76</v>
      </c>
      <c r="H14" s="11">
        <v>56</v>
      </c>
      <c r="I14" s="12">
        <v>25</v>
      </c>
      <c r="J14" s="14">
        <f t="shared" si="2"/>
        <v>81</v>
      </c>
      <c r="K14" s="11">
        <v>61</v>
      </c>
      <c r="L14" s="12">
        <v>35</v>
      </c>
      <c r="M14" s="14">
        <f t="shared" si="3"/>
        <v>96</v>
      </c>
      <c r="N14" s="24">
        <f t="shared" si="4"/>
        <v>229</v>
      </c>
      <c r="O14" s="24">
        <f>RANK(N14,N$4:N$67)</f>
        <v>10</v>
      </c>
      <c r="P14" s="32">
        <f t="shared" si="5"/>
        <v>103</v>
      </c>
      <c r="Q14" s="23">
        <f>RANK(P14,P$4:P$67)</f>
        <v>13</v>
      </c>
      <c r="R14" s="28">
        <f>SUM(N14+P14)</f>
        <v>332</v>
      </c>
      <c r="S14" s="23">
        <f>RANK(R14,R$4:R$67)</f>
        <v>11</v>
      </c>
    </row>
    <row r="15" ht="24" customHeight="1" spans="1:19">
      <c r="A15" s="10" t="s">
        <v>68</v>
      </c>
      <c r="B15" s="11">
        <v>61</v>
      </c>
      <c r="C15" s="12">
        <v>16</v>
      </c>
      <c r="D15" s="13">
        <f t="shared" si="0"/>
        <v>77</v>
      </c>
      <c r="E15" s="11">
        <v>53</v>
      </c>
      <c r="F15" s="12">
        <v>17</v>
      </c>
      <c r="G15" s="15">
        <f t="shared" si="1"/>
        <v>70</v>
      </c>
      <c r="H15" s="11">
        <v>55</v>
      </c>
      <c r="I15" s="12">
        <v>9</v>
      </c>
      <c r="J15" s="14">
        <f t="shared" si="2"/>
        <v>64</v>
      </c>
      <c r="K15" s="11">
        <v>60</v>
      </c>
      <c r="L15" s="12">
        <v>36</v>
      </c>
      <c r="M15" s="14">
        <f t="shared" si="3"/>
        <v>96</v>
      </c>
      <c r="N15" s="24">
        <f t="shared" si="4"/>
        <v>229</v>
      </c>
      <c r="O15" s="24">
        <f>RANK(N15,N$4:N$67)</f>
        <v>10</v>
      </c>
      <c r="P15" s="32">
        <f t="shared" si="5"/>
        <v>78</v>
      </c>
      <c r="Q15" s="23">
        <f>RANK(P15,P$4:P$67)</f>
        <v>31</v>
      </c>
      <c r="R15" s="28">
        <f>N15+P15</f>
        <v>307</v>
      </c>
      <c r="S15" s="23">
        <f>RANK(R15,R$4:R$67)</f>
        <v>24</v>
      </c>
    </row>
    <row r="16" ht="21" spans="1:19">
      <c r="A16" s="10" t="s">
        <v>71</v>
      </c>
      <c r="B16" s="11">
        <v>50</v>
      </c>
      <c r="C16" s="12">
        <v>24</v>
      </c>
      <c r="D16" s="13">
        <f t="shared" si="0"/>
        <v>74</v>
      </c>
      <c r="E16" s="11">
        <v>63</v>
      </c>
      <c r="F16" s="12">
        <v>33</v>
      </c>
      <c r="G16" s="14">
        <f t="shared" si="1"/>
        <v>96</v>
      </c>
      <c r="H16" s="11">
        <v>58</v>
      </c>
      <c r="I16" s="12">
        <v>26</v>
      </c>
      <c r="J16" s="14">
        <f t="shared" si="2"/>
        <v>84</v>
      </c>
      <c r="K16" s="11">
        <v>56</v>
      </c>
      <c r="L16" s="12">
        <v>61</v>
      </c>
      <c r="M16" s="14">
        <f t="shared" si="3"/>
        <v>117</v>
      </c>
      <c r="N16" s="24">
        <f t="shared" si="4"/>
        <v>227</v>
      </c>
      <c r="O16" s="24">
        <f>RANK(N16,N$4:N$67)</f>
        <v>13</v>
      </c>
      <c r="P16" s="32">
        <f t="shared" si="5"/>
        <v>144</v>
      </c>
      <c r="Q16" s="23">
        <f>RANK(P16,P$4:P$67)</f>
        <v>2</v>
      </c>
      <c r="R16" s="28">
        <f>SUM(N16+P16)</f>
        <v>371</v>
      </c>
      <c r="S16" s="23">
        <f>RANK(R16,R$4:R$67)</f>
        <v>2</v>
      </c>
    </row>
    <row r="17" ht="23.25" customHeight="1" spans="1:19">
      <c r="A17" s="10" t="s">
        <v>63</v>
      </c>
      <c r="B17" s="11">
        <v>59</v>
      </c>
      <c r="C17" s="12">
        <v>25</v>
      </c>
      <c r="D17" s="13">
        <f t="shared" si="0"/>
        <v>84</v>
      </c>
      <c r="E17" s="11">
        <v>63</v>
      </c>
      <c r="F17" s="12">
        <v>26</v>
      </c>
      <c r="G17" s="14">
        <f t="shared" si="1"/>
        <v>89</v>
      </c>
      <c r="H17" s="11">
        <v>53</v>
      </c>
      <c r="I17" s="12">
        <v>18</v>
      </c>
      <c r="J17" s="14">
        <f t="shared" si="2"/>
        <v>71</v>
      </c>
      <c r="K17" s="11">
        <v>50</v>
      </c>
      <c r="L17" s="12">
        <v>35</v>
      </c>
      <c r="M17" s="14">
        <f t="shared" si="3"/>
        <v>85</v>
      </c>
      <c r="N17" s="24">
        <f t="shared" si="4"/>
        <v>225</v>
      </c>
      <c r="O17" s="24">
        <f>RANK(N17,N$4:N$67)</f>
        <v>14</v>
      </c>
      <c r="P17" s="32">
        <f t="shared" si="5"/>
        <v>104</v>
      </c>
      <c r="Q17" s="23">
        <f>RANK(P17,P$4:P$67)</f>
        <v>12</v>
      </c>
      <c r="R17" s="28">
        <f>SUM(N17+P17)</f>
        <v>329</v>
      </c>
      <c r="S17" s="23">
        <f>RANK(R17,R$4:R$67)</f>
        <v>14</v>
      </c>
    </row>
    <row r="18" ht="23.25" customHeight="1" spans="1:19">
      <c r="A18" s="10" t="s">
        <v>69</v>
      </c>
      <c r="B18" s="11">
        <v>51</v>
      </c>
      <c r="C18" s="12">
        <v>21</v>
      </c>
      <c r="D18" s="13">
        <f t="shared" si="0"/>
        <v>72</v>
      </c>
      <c r="E18" s="11">
        <v>59</v>
      </c>
      <c r="F18" s="12">
        <v>42</v>
      </c>
      <c r="G18" s="14">
        <f t="shared" si="1"/>
        <v>101</v>
      </c>
      <c r="H18" s="11">
        <v>60</v>
      </c>
      <c r="I18" s="12">
        <v>17</v>
      </c>
      <c r="J18" s="14">
        <f t="shared" si="2"/>
        <v>77</v>
      </c>
      <c r="K18" s="11">
        <v>55</v>
      </c>
      <c r="L18" s="12">
        <v>17</v>
      </c>
      <c r="M18" s="14">
        <f t="shared" si="3"/>
        <v>72</v>
      </c>
      <c r="N18" s="24">
        <f t="shared" si="4"/>
        <v>225</v>
      </c>
      <c r="O18" s="24">
        <f>RANK(N18,N$4:N$67)</f>
        <v>14</v>
      </c>
      <c r="P18" s="32">
        <f t="shared" si="5"/>
        <v>97</v>
      </c>
      <c r="Q18" s="23">
        <v>19</v>
      </c>
      <c r="R18" s="28">
        <f>SUM(N18+P18)</f>
        <v>322</v>
      </c>
      <c r="S18" s="23">
        <f>RANK(R18,R$4:R$67)</f>
        <v>20</v>
      </c>
    </row>
    <row r="19" ht="21" spans="1:19">
      <c r="A19" s="10" t="s">
        <v>38</v>
      </c>
      <c r="B19" s="11">
        <v>59</v>
      </c>
      <c r="C19" s="12">
        <v>24</v>
      </c>
      <c r="D19" s="13">
        <f t="shared" si="0"/>
        <v>83</v>
      </c>
      <c r="E19" s="11">
        <v>68</v>
      </c>
      <c r="F19" s="12">
        <v>18</v>
      </c>
      <c r="G19" s="14">
        <f t="shared" si="1"/>
        <v>86</v>
      </c>
      <c r="H19" s="11">
        <v>45</v>
      </c>
      <c r="I19" s="12">
        <v>17</v>
      </c>
      <c r="J19" s="14">
        <f t="shared" si="2"/>
        <v>62</v>
      </c>
      <c r="K19" s="11">
        <v>53</v>
      </c>
      <c r="L19" s="12">
        <v>17</v>
      </c>
      <c r="M19" s="14">
        <f t="shared" si="3"/>
        <v>70</v>
      </c>
      <c r="N19" s="24">
        <f t="shared" si="4"/>
        <v>225</v>
      </c>
      <c r="O19" s="24">
        <f>RANK(N19,N$4:N$67)</f>
        <v>14</v>
      </c>
      <c r="P19" s="32">
        <f t="shared" si="5"/>
        <v>76</v>
      </c>
      <c r="Q19" s="23">
        <f>RANK(P19,P$4:P$67)</f>
        <v>35</v>
      </c>
      <c r="R19" s="28">
        <f>SUM(N19+P19)</f>
        <v>301</v>
      </c>
      <c r="S19" s="23">
        <v>28</v>
      </c>
    </row>
    <row r="20" ht="21" spans="1:19">
      <c r="A20" s="10" t="s">
        <v>30</v>
      </c>
      <c r="B20" s="11">
        <v>65</v>
      </c>
      <c r="C20" s="12">
        <v>18</v>
      </c>
      <c r="D20" s="13">
        <f t="shared" si="0"/>
        <v>83</v>
      </c>
      <c r="E20" s="11">
        <v>62</v>
      </c>
      <c r="F20" s="12">
        <v>25</v>
      </c>
      <c r="G20" s="14">
        <f t="shared" si="1"/>
        <v>87</v>
      </c>
      <c r="H20" s="11">
        <v>49</v>
      </c>
      <c r="I20" s="12">
        <v>31</v>
      </c>
      <c r="J20" s="14">
        <f t="shared" si="2"/>
        <v>80</v>
      </c>
      <c r="K20" s="11">
        <v>47</v>
      </c>
      <c r="L20" s="12">
        <v>11</v>
      </c>
      <c r="M20" s="14">
        <f t="shared" si="3"/>
        <v>58</v>
      </c>
      <c r="N20" s="24">
        <f t="shared" si="4"/>
        <v>223</v>
      </c>
      <c r="O20" s="24">
        <f>RANK(N20,N$4:N$67)</f>
        <v>17</v>
      </c>
      <c r="P20" s="32">
        <f t="shared" si="5"/>
        <v>85</v>
      </c>
      <c r="Q20" s="23">
        <f>RANK(P20,P$4:P$67)</f>
        <v>27</v>
      </c>
      <c r="R20" s="28">
        <f>SUM(N20+P20)</f>
        <v>308</v>
      </c>
      <c r="S20" s="23">
        <f>RANK(R20,R$4:R$67)</f>
        <v>23</v>
      </c>
    </row>
    <row r="21" ht="21" spans="1:19">
      <c r="A21" s="10" t="s">
        <v>32</v>
      </c>
      <c r="B21" s="11">
        <v>52</v>
      </c>
      <c r="C21" s="12">
        <v>17</v>
      </c>
      <c r="D21" s="13">
        <f t="shared" si="0"/>
        <v>69</v>
      </c>
      <c r="E21" s="11">
        <v>53</v>
      </c>
      <c r="F21" s="12">
        <v>15</v>
      </c>
      <c r="G21" s="14">
        <f t="shared" si="1"/>
        <v>68</v>
      </c>
      <c r="H21" s="11">
        <v>56</v>
      </c>
      <c r="I21" s="12">
        <v>26</v>
      </c>
      <c r="J21" s="14">
        <f t="shared" si="2"/>
        <v>82</v>
      </c>
      <c r="K21" s="11">
        <v>62</v>
      </c>
      <c r="L21" s="12">
        <v>26</v>
      </c>
      <c r="M21" s="14">
        <f t="shared" si="3"/>
        <v>88</v>
      </c>
      <c r="N21" s="24">
        <f t="shared" si="4"/>
        <v>223</v>
      </c>
      <c r="O21" s="24">
        <f>RANK(N21,N$4:N$67)</f>
        <v>17</v>
      </c>
      <c r="P21" s="32">
        <f t="shared" si="5"/>
        <v>84</v>
      </c>
      <c r="Q21" s="23">
        <f>RANK(P21,P$4:P$67)</f>
        <v>29</v>
      </c>
      <c r="R21" s="28">
        <f>N21+P21</f>
        <v>307</v>
      </c>
      <c r="S21" s="23">
        <f>RANK(R21,R$4:R$67)</f>
        <v>24</v>
      </c>
    </row>
    <row r="22" ht="21" spans="1:19">
      <c r="A22" s="10" t="s">
        <v>56</v>
      </c>
      <c r="B22" s="11">
        <v>63</v>
      </c>
      <c r="C22" s="12">
        <v>25</v>
      </c>
      <c r="D22" s="13">
        <f t="shared" si="0"/>
        <v>88</v>
      </c>
      <c r="E22" s="11">
        <v>48</v>
      </c>
      <c r="F22" s="12">
        <v>16</v>
      </c>
      <c r="G22" s="14">
        <f t="shared" si="1"/>
        <v>64</v>
      </c>
      <c r="H22" s="11">
        <v>61</v>
      </c>
      <c r="I22" s="12">
        <v>16</v>
      </c>
      <c r="J22" s="14">
        <f t="shared" si="2"/>
        <v>77</v>
      </c>
      <c r="K22" s="11">
        <v>51</v>
      </c>
      <c r="L22" s="12">
        <v>25</v>
      </c>
      <c r="M22" s="14">
        <f t="shared" si="3"/>
        <v>76</v>
      </c>
      <c r="N22" s="24">
        <f t="shared" si="4"/>
        <v>223</v>
      </c>
      <c r="O22" s="24">
        <f>RANK(N22,N$4:N$67)</f>
        <v>17</v>
      </c>
      <c r="P22" s="32">
        <f t="shared" si="5"/>
        <v>82</v>
      </c>
      <c r="Q22" s="23">
        <f>RANK(P22,P$4:P$67)</f>
        <v>30</v>
      </c>
      <c r="R22" s="28">
        <f>N22+P22</f>
        <v>305</v>
      </c>
      <c r="S22" s="23">
        <f>RANK(R22,R$4:R$67)</f>
        <v>26</v>
      </c>
    </row>
    <row r="23" ht="24" customHeight="1" spans="1:19">
      <c r="A23" s="10" t="s">
        <v>44</v>
      </c>
      <c r="B23" s="11">
        <v>64</v>
      </c>
      <c r="C23" s="12">
        <v>25</v>
      </c>
      <c r="D23" s="13">
        <f t="shared" si="0"/>
        <v>89</v>
      </c>
      <c r="E23" s="11">
        <v>53</v>
      </c>
      <c r="F23" s="12">
        <v>43</v>
      </c>
      <c r="G23" s="14">
        <f t="shared" si="1"/>
        <v>96</v>
      </c>
      <c r="H23" s="11">
        <v>48</v>
      </c>
      <c r="I23" s="12">
        <v>17</v>
      </c>
      <c r="J23" s="14">
        <f t="shared" si="2"/>
        <v>65</v>
      </c>
      <c r="K23" s="11">
        <v>55</v>
      </c>
      <c r="L23" s="12">
        <v>26</v>
      </c>
      <c r="M23" s="14">
        <f t="shared" si="3"/>
        <v>81</v>
      </c>
      <c r="N23" s="24">
        <f t="shared" si="4"/>
        <v>220</v>
      </c>
      <c r="O23" s="24">
        <f>RANK(N23,N$4:N$67)</f>
        <v>20</v>
      </c>
      <c r="P23" s="32">
        <f t="shared" si="5"/>
        <v>111</v>
      </c>
      <c r="Q23" s="23">
        <f>RANK(P23,P$4:P$67)</f>
        <v>7</v>
      </c>
      <c r="R23" s="28">
        <f>SUM(N23+P23)</f>
        <v>331</v>
      </c>
      <c r="S23" s="23">
        <f>RANK(R23,R$4:R$67)</f>
        <v>12</v>
      </c>
    </row>
    <row r="24" ht="23.25" customHeight="1" spans="1:19">
      <c r="A24" s="10" t="s">
        <v>72</v>
      </c>
      <c r="B24" s="11">
        <v>62</v>
      </c>
      <c r="C24" s="12">
        <v>16</v>
      </c>
      <c r="D24" s="13">
        <f t="shared" si="0"/>
        <v>78</v>
      </c>
      <c r="E24" s="11">
        <v>50</v>
      </c>
      <c r="F24" s="12">
        <v>27</v>
      </c>
      <c r="G24" s="14">
        <f t="shared" si="1"/>
        <v>77</v>
      </c>
      <c r="H24" s="11">
        <v>50</v>
      </c>
      <c r="I24" s="12">
        <v>34</v>
      </c>
      <c r="J24" s="14">
        <f t="shared" si="2"/>
        <v>84</v>
      </c>
      <c r="K24" s="11">
        <v>58</v>
      </c>
      <c r="L24" s="12">
        <v>25</v>
      </c>
      <c r="M24" s="14">
        <f t="shared" si="3"/>
        <v>83</v>
      </c>
      <c r="N24" s="24">
        <f t="shared" si="4"/>
        <v>220</v>
      </c>
      <c r="O24" s="24">
        <f>RANK(N24,N$4:N$67)</f>
        <v>20</v>
      </c>
      <c r="P24" s="32">
        <f t="shared" si="5"/>
        <v>102</v>
      </c>
      <c r="Q24" s="23">
        <v>14</v>
      </c>
      <c r="R24" s="28">
        <f>N24+P24</f>
        <v>322</v>
      </c>
      <c r="S24" s="23">
        <f>RANK(R24,R$4:R$67)</f>
        <v>20</v>
      </c>
    </row>
    <row r="25" ht="23.25" customHeight="1" spans="1:19">
      <c r="A25" s="10" t="s">
        <v>49</v>
      </c>
      <c r="B25" s="11">
        <v>50</v>
      </c>
      <c r="C25" s="12">
        <v>34</v>
      </c>
      <c r="D25" s="13">
        <f t="shared" si="0"/>
        <v>84</v>
      </c>
      <c r="E25" s="11">
        <v>57</v>
      </c>
      <c r="F25" s="12">
        <v>18</v>
      </c>
      <c r="G25" s="14">
        <f t="shared" si="1"/>
        <v>75</v>
      </c>
      <c r="H25" s="11">
        <v>51</v>
      </c>
      <c r="I25" s="12">
        <v>18</v>
      </c>
      <c r="J25" s="14">
        <f t="shared" si="2"/>
        <v>69</v>
      </c>
      <c r="K25" s="11">
        <v>62</v>
      </c>
      <c r="L25" s="12">
        <v>25</v>
      </c>
      <c r="M25" s="14">
        <f t="shared" si="3"/>
        <v>87</v>
      </c>
      <c r="N25" s="24">
        <f t="shared" si="4"/>
        <v>220</v>
      </c>
      <c r="O25" s="24">
        <f>RANK(N25,N$4:N$67)</f>
        <v>20</v>
      </c>
      <c r="P25" s="32">
        <f t="shared" si="5"/>
        <v>95</v>
      </c>
      <c r="Q25" s="23">
        <f>RANK(P25,P$4:P$67)</f>
        <v>20</v>
      </c>
      <c r="R25" s="28">
        <f>SUM(N25+P25)</f>
        <v>315</v>
      </c>
      <c r="S25" s="23">
        <f>RANK(R25,R$4:R$67)</f>
        <v>22</v>
      </c>
    </row>
    <row r="26" ht="23.25" customHeight="1" spans="1:19">
      <c r="A26" s="10" t="s">
        <v>28</v>
      </c>
      <c r="B26" s="11">
        <v>57</v>
      </c>
      <c r="C26" s="12">
        <v>32</v>
      </c>
      <c r="D26" s="13">
        <f t="shared" si="0"/>
        <v>89</v>
      </c>
      <c r="E26" s="11">
        <v>52</v>
      </c>
      <c r="F26" s="12">
        <v>23</v>
      </c>
      <c r="G26" s="14">
        <f t="shared" si="1"/>
        <v>75</v>
      </c>
      <c r="H26" s="11">
        <v>53</v>
      </c>
      <c r="I26" s="12">
        <v>25</v>
      </c>
      <c r="J26" s="14">
        <f t="shared" si="2"/>
        <v>78</v>
      </c>
      <c r="K26" s="11">
        <v>57</v>
      </c>
      <c r="L26" s="12">
        <v>26</v>
      </c>
      <c r="M26" s="14">
        <f t="shared" si="3"/>
        <v>83</v>
      </c>
      <c r="N26" s="24">
        <f t="shared" si="4"/>
        <v>219</v>
      </c>
      <c r="O26" s="24">
        <f>RANK(N26,N$4:N$67)</f>
        <v>23</v>
      </c>
      <c r="P26" s="32">
        <f t="shared" si="5"/>
        <v>106</v>
      </c>
      <c r="Q26" s="23">
        <f>RANK(P26,P$4:P$67)</f>
        <v>10</v>
      </c>
      <c r="R26" s="28">
        <f>SUM(N26+P26)</f>
        <v>325</v>
      </c>
      <c r="S26" s="23">
        <f>RANK(R26,R$4:R$67)</f>
        <v>18</v>
      </c>
    </row>
    <row r="27" ht="24" customHeight="1" spans="1:19">
      <c r="A27" s="10" t="s">
        <v>42</v>
      </c>
      <c r="B27" s="11">
        <v>55</v>
      </c>
      <c r="C27" s="12">
        <v>36</v>
      </c>
      <c r="D27" s="13">
        <f t="shared" si="0"/>
        <v>91</v>
      </c>
      <c r="E27" s="11">
        <v>62</v>
      </c>
      <c r="F27" s="12">
        <v>31</v>
      </c>
      <c r="G27" s="14">
        <f t="shared" si="1"/>
        <v>93</v>
      </c>
      <c r="H27" s="11">
        <v>49</v>
      </c>
      <c r="I27" s="12">
        <v>31</v>
      </c>
      <c r="J27" s="14">
        <f t="shared" si="2"/>
        <v>80</v>
      </c>
      <c r="K27" s="11">
        <v>52</v>
      </c>
      <c r="L27" s="12">
        <v>18</v>
      </c>
      <c r="M27" s="14">
        <f t="shared" si="3"/>
        <v>70</v>
      </c>
      <c r="N27" s="24">
        <f t="shared" si="4"/>
        <v>218</v>
      </c>
      <c r="O27" s="24">
        <f>RANK(N27,N$4:N$67)</f>
        <v>24</v>
      </c>
      <c r="P27" s="32">
        <f t="shared" si="5"/>
        <v>116</v>
      </c>
      <c r="Q27" s="23">
        <f>RANK(P27,P$4:P$67)</f>
        <v>5</v>
      </c>
      <c r="R27" s="28">
        <f>SUM(N27+P27)</f>
        <v>334</v>
      </c>
      <c r="S27" s="23">
        <f>RANK(R27,R$4:R$67)</f>
        <v>9</v>
      </c>
    </row>
    <row r="28" ht="23.25" customHeight="1" spans="1:19">
      <c r="A28" s="10" t="s">
        <v>51</v>
      </c>
      <c r="B28" s="11">
        <v>58</v>
      </c>
      <c r="C28" s="12">
        <v>31</v>
      </c>
      <c r="D28" s="13">
        <f t="shared" si="0"/>
        <v>89</v>
      </c>
      <c r="E28" s="11">
        <v>52</v>
      </c>
      <c r="F28" s="12">
        <v>18</v>
      </c>
      <c r="G28" s="14">
        <f t="shared" si="1"/>
        <v>70</v>
      </c>
      <c r="H28" s="11">
        <v>53</v>
      </c>
      <c r="I28" s="12">
        <v>25</v>
      </c>
      <c r="J28" s="14">
        <f t="shared" si="2"/>
        <v>78</v>
      </c>
      <c r="K28" s="11">
        <v>55</v>
      </c>
      <c r="L28" s="12">
        <v>34</v>
      </c>
      <c r="M28" s="14">
        <f t="shared" si="3"/>
        <v>89</v>
      </c>
      <c r="N28" s="24">
        <f t="shared" si="4"/>
        <v>218</v>
      </c>
      <c r="O28" s="24">
        <f>RANK(N28,N$4:N$67)</f>
        <v>24</v>
      </c>
      <c r="P28" s="32">
        <f t="shared" si="5"/>
        <v>108</v>
      </c>
      <c r="Q28" s="23">
        <f>RANK(P28,P$4:P$67)</f>
        <v>8</v>
      </c>
      <c r="R28" s="28">
        <f>SUM(N28+P28)</f>
        <v>326</v>
      </c>
      <c r="S28" s="23">
        <f>RANK(R28,R$4:R$67)</f>
        <v>17</v>
      </c>
    </row>
    <row r="29" ht="23.25" customHeight="1" spans="1:19">
      <c r="A29" s="10" t="s">
        <v>91</v>
      </c>
      <c r="B29" s="11">
        <v>46</v>
      </c>
      <c r="C29" s="12">
        <v>15</v>
      </c>
      <c r="D29" s="13">
        <f t="shared" si="0"/>
        <v>61</v>
      </c>
      <c r="E29" s="11">
        <v>45</v>
      </c>
      <c r="F29" s="12">
        <v>35</v>
      </c>
      <c r="G29" s="14">
        <f t="shared" si="1"/>
        <v>80</v>
      </c>
      <c r="H29" s="11">
        <v>65</v>
      </c>
      <c r="I29" s="12">
        <v>26</v>
      </c>
      <c r="J29" s="14">
        <f t="shared" si="2"/>
        <v>91</v>
      </c>
      <c r="K29" s="11">
        <v>62</v>
      </c>
      <c r="L29" s="12">
        <v>9</v>
      </c>
      <c r="M29" s="14">
        <f t="shared" si="3"/>
        <v>71</v>
      </c>
      <c r="N29" s="24">
        <f t="shared" si="4"/>
        <v>218</v>
      </c>
      <c r="O29" s="24">
        <f>RANK(N29,N$4:N$67)</f>
        <v>24</v>
      </c>
      <c r="P29" s="32">
        <f t="shared" si="5"/>
        <v>85</v>
      </c>
      <c r="Q29" s="23">
        <f>RANK(P29,P$4:P$67)</f>
        <v>27</v>
      </c>
      <c r="R29" s="28">
        <f>N29+P29</f>
        <v>303</v>
      </c>
      <c r="S29" s="23">
        <f>RANK(R29,R$4:R$67)</f>
        <v>27</v>
      </c>
    </row>
    <row r="30" ht="23.25" customHeight="1" spans="1:19">
      <c r="A30" s="10" t="s">
        <v>61</v>
      </c>
      <c r="B30" s="11">
        <v>41</v>
      </c>
      <c r="C30" s="12">
        <v>17</v>
      </c>
      <c r="D30" s="13">
        <f t="shared" si="0"/>
        <v>58</v>
      </c>
      <c r="E30" s="11">
        <v>58</v>
      </c>
      <c r="F30" s="12">
        <v>27</v>
      </c>
      <c r="G30" s="14">
        <f t="shared" si="1"/>
        <v>85</v>
      </c>
      <c r="H30" s="11">
        <v>52</v>
      </c>
      <c r="I30" s="12">
        <v>45</v>
      </c>
      <c r="J30" s="14">
        <f t="shared" si="2"/>
        <v>97</v>
      </c>
      <c r="K30" s="11">
        <v>61</v>
      </c>
      <c r="L30" s="12">
        <v>41</v>
      </c>
      <c r="M30" s="14">
        <f t="shared" si="3"/>
        <v>102</v>
      </c>
      <c r="N30" s="24">
        <f t="shared" si="4"/>
        <v>212</v>
      </c>
      <c r="O30" s="24">
        <f>RANK(N30,N$4:N$67)</f>
        <v>27</v>
      </c>
      <c r="P30" s="32">
        <f t="shared" si="5"/>
        <v>130</v>
      </c>
      <c r="Q30" s="23">
        <f>RANK(P30,P$4:P$67)</f>
        <v>3</v>
      </c>
      <c r="R30" s="28">
        <f>SUM(N30+P30)</f>
        <v>342</v>
      </c>
      <c r="S30" s="23">
        <f>RANK(R30,R$4:R$67)</f>
        <v>5</v>
      </c>
    </row>
    <row r="31" ht="24" customHeight="1" spans="1:19">
      <c r="A31" s="10" t="s">
        <v>40</v>
      </c>
      <c r="B31" s="11">
        <v>59</v>
      </c>
      <c r="C31" s="12">
        <v>23</v>
      </c>
      <c r="D31" s="13">
        <f t="shared" si="0"/>
        <v>82</v>
      </c>
      <c r="E31" s="11">
        <v>51</v>
      </c>
      <c r="F31" s="12">
        <v>25</v>
      </c>
      <c r="G31" s="14">
        <f t="shared" si="1"/>
        <v>76</v>
      </c>
      <c r="H31" s="11">
        <v>55</v>
      </c>
      <c r="I31" s="12">
        <v>17</v>
      </c>
      <c r="J31" s="14">
        <f t="shared" si="2"/>
        <v>72</v>
      </c>
      <c r="K31" s="11">
        <v>44</v>
      </c>
      <c r="L31" s="12">
        <v>27</v>
      </c>
      <c r="M31" s="14">
        <f t="shared" si="3"/>
        <v>71</v>
      </c>
      <c r="N31" s="24">
        <f t="shared" si="4"/>
        <v>209</v>
      </c>
      <c r="O31" s="24">
        <f>RANK(N31,N$4:N$67)</f>
        <v>28</v>
      </c>
      <c r="P31" s="32">
        <f t="shared" si="5"/>
        <v>92</v>
      </c>
      <c r="Q31" s="23">
        <f>RANK(P31,P$4:P$67)</f>
        <v>23</v>
      </c>
      <c r="R31" s="28">
        <f>N31+P31</f>
        <v>301</v>
      </c>
      <c r="S31" s="23">
        <f>RANK(R31,R$4:R$67)</f>
        <v>28</v>
      </c>
    </row>
    <row r="32" ht="23.25" customHeight="1" spans="1:19">
      <c r="A32" s="10" t="s">
        <v>80</v>
      </c>
      <c r="B32" s="11">
        <v>48</v>
      </c>
      <c r="C32" s="12">
        <v>23</v>
      </c>
      <c r="D32" s="13">
        <f t="shared" si="0"/>
        <v>71</v>
      </c>
      <c r="E32" s="11">
        <v>43</v>
      </c>
      <c r="F32" s="12">
        <v>18</v>
      </c>
      <c r="G32" s="14">
        <f t="shared" si="1"/>
        <v>61</v>
      </c>
      <c r="H32" s="11">
        <v>58</v>
      </c>
      <c r="I32" s="12">
        <v>8</v>
      </c>
      <c r="J32" s="14">
        <f t="shared" si="2"/>
        <v>66</v>
      </c>
      <c r="K32" s="11">
        <v>59</v>
      </c>
      <c r="L32" s="12">
        <v>22</v>
      </c>
      <c r="M32" s="14">
        <f t="shared" si="3"/>
        <v>81</v>
      </c>
      <c r="N32" s="24">
        <f t="shared" si="4"/>
        <v>208</v>
      </c>
      <c r="O32" s="24">
        <f>RANK(N32,N$4:N$67)</f>
        <v>29</v>
      </c>
      <c r="P32" s="32">
        <f t="shared" si="5"/>
        <v>71</v>
      </c>
      <c r="Q32" s="23">
        <f>RANK(P32,P$4:P$67)</f>
        <v>38</v>
      </c>
      <c r="R32" s="28">
        <f>SUM(N32+P32)</f>
        <v>279</v>
      </c>
      <c r="S32" s="23">
        <f>RANK(R32,R$4:R$67)</f>
        <v>31</v>
      </c>
    </row>
    <row r="33" ht="23.25" customHeight="1" spans="1:19">
      <c r="A33" s="10" t="s">
        <v>67</v>
      </c>
      <c r="B33" s="11">
        <v>48</v>
      </c>
      <c r="C33" s="12">
        <v>17</v>
      </c>
      <c r="D33" s="13">
        <f t="shared" si="0"/>
        <v>65</v>
      </c>
      <c r="E33" s="11">
        <v>54</v>
      </c>
      <c r="F33" s="12">
        <v>13</v>
      </c>
      <c r="G33" s="14">
        <f t="shared" si="1"/>
        <v>67</v>
      </c>
      <c r="H33" s="11">
        <v>46</v>
      </c>
      <c r="I33" s="12">
        <v>23</v>
      </c>
      <c r="J33" s="14">
        <f t="shared" si="2"/>
        <v>69</v>
      </c>
      <c r="K33" s="11">
        <v>59</v>
      </c>
      <c r="L33" s="12">
        <v>18</v>
      </c>
      <c r="M33" s="14">
        <f t="shared" si="3"/>
        <v>77</v>
      </c>
      <c r="N33" s="24">
        <f t="shared" si="4"/>
        <v>207</v>
      </c>
      <c r="O33" s="24">
        <f>RANK(N33,N$4:N$67)</f>
        <v>30</v>
      </c>
      <c r="P33" s="32">
        <f t="shared" si="5"/>
        <v>71</v>
      </c>
      <c r="Q33" s="23">
        <f>RANK(P33,P$4:P$67)</f>
        <v>38</v>
      </c>
      <c r="R33" s="28">
        <f>SUM(N33+P33)</f>
        <v>278</v>
      </c>
      <c r="S33" s="23">
        <f>RANK(R33,R$4:R$67)</f>
        <v>32</v>
      </c>
    </row>
    <row r="34" ht="23.25" customHeight="1" spans="1:19">
      <c r="A34" s="10" t="s">
        <v>46</v>
      </c>
      <c r="B34" s="11">
        <v>44</v>
      </c>
      <c r="C34" s="12">
        <v>36</v>
      </c>
      <c r="D34" s="13">
        <f t="shared" si="0"/>
        <v>80</v>
      </c>
      <c r="E34" s="11">
        <v>50</v>
      </c>
      <c r="F34" s="12">
        <v>26</v>
      </c>
      <c r="G34" s="14">
        <f t="shared" si="1"/>
        <v>76</v>
      </c>
      <c r="H34" s="11">
        <v>50</v>
      </c>
      <c r="I34" s="12">
        <v>27</v>
      </c>
      <c r="J34" s="14">
        <f t="shared" si="2"/>
        <v>77</v>
      </c>
      <c r="K34" s="11">
        <v>56</v>
      </c>
      <c r="L34" s="12">
        <v>34</v>
      </c>
      <c r="M34" s="14">
        <f t="shared" si="3"/>
        <v>90</v>
      </c>
      <c r="N34" s="24">
        <f t="shared" si="4"/>
        <v>200</v>
      </c>
      <c r="O34" s="24">
        <f>RANK(N34,N$4:N$67)</f>
        <v>31</v>
      </c>
      <c r="P34" s="32">
        <f t="shared" si="5"/>
        <v>123</v>
      </c>
      <c r="Q34" s="23">
        <f>RANK(P34,P$4:P$67)</f>
        <v>4</v>
      </c>
      <c r="R34" s="28">
        <f>SUM(N34+P34)</f>
        <v>323</v>
      </c>
      <c r="S34" s="23">
        <f>RANK(R34,R$4:R$67)</f>
        <v>19</v>
      </c>
    </row>
    <row r="35" ht="24" customHeight="1" spans="1:19">
      <c r="A35" s="10" t="s">
        <v>81</v>
      </c>
      <c r="B35" s="11">
        <v>56</v>
      </c>
      <c r="C35" s="12">
        <v>17</v>
      </c>
      <c r="D35" s="13">
        <f t="shared" si="0"/>
        <v>73</v>
      </c>
      <c r="E35" s="11">
        <v>50</v>
      </c>
      <c r="F35" s="12">
        <v>12</v>
      </c>
      <c r="G35" s="14">
        <f t="shared" si="1"/>
        <v>62</v>
      </c>
      <c r="H35" s="11">
        <v>42</v>
      </c>
      <c r="I35" s="12">
        <v>25</v>
      </c>
      <c r="J35" s="14">
        <f t="shared" si="2"/>
        <v>67</v>
      </c>
      <c r="K35" s="11">
        <v>52</v>
      </c>
      <c r="L35" s="12">
        <v>24</v>
      </c>
      <c r="M35" s="14">
        <f t="shared" si="3"/>
        <v>76</v>
      </c>
      <c r="N35" s="24">
        <f t="shared" si="4"/>
        <v>200</v>
      </c>
      <c r="O35" s="24">
        <f>RANK(N35,N$4:N$67)</f>
        <v>31</v>
      </c>
      <c r="P35" s="32">
        <f t="shared" si="5"/>
        <v>78</v>
      </c>
      <c r="Q35" s="23">
        <f>RANK(P35,P$4:P$67)</f>
        <v>31</v>
      </c>
      <c r="R35" s="28">
        <f>SUM(N35+P35)</f>
        <v>278</v>
      </c>
      <c r="S35" s="23">
        <f>RANK(R35,R$4:R$67)</f>
        <v>32</v>
      </c>
    </row>
    <row r="36" ht="23.25" customHeight="1" spans="1:19">
      <c r="A36" s="10" t="s">
        <v>24</v>
      </c>
      <c r="B36" s="11">
        <v>56</v>
      </c>
      <c r="C36" s="12">
        <v>8</v>
      </c>
      <c r="D36" s="13">
        <f t="shared" si="0"/>
        <v>64</v>
      </c>
      <c r="E36" s="11">
        <v>49</v>
      </c>
      <c r="F36" s="12">
        <v>17</v>
      </c>
      <c r="G36" s="14">
        <f t="shared" si="1"/>
        <v>66</v>
      </c>
      <c r="H36" s="11">
        <v>44</v>
      </c>
      <c r="I36" s="12">
        <v>17</v>
      </c>
      <c r="J36" s="14">
        <f t="shared" si="2"/>
        <v>61</v>
      </c>
      <c r="K36" s="11">
        <v>48</v>
      </c>
      <c r="L36" s="12">
        <v>14</v>
      </c>
      <c r="M36" s="14">
        <f t="shared" si="3"/>
        <v>62</v>
      </c>
      <c r="N36" s="24">
        <f t="shared" si="4"/>
        <v>197</v>
      </c>
      <c r="O36" s="24">
        <f>RANK(N36,N$4:N$67)</f>
        <v>33</v>
      </c>
      <c r="P36" s="32">
        <f t="shared" si="5"/>
        <v>56</v>
      </c>
      <c r="Q36" s="23">
        <v>51</v>
      </c>
      <c r="R36" s="28">
        <f>N36+P36</f>
        <v>253</v>
      </c>
      <c r="S36" s="23">
        <f>RANK(R36,R$4:R$67)</f>
        <v>40</v>
      </c>
    </row>
    <row r="37" ht="23.25" customHeight="1" spans="1:19">
      <c r="A37" s="10" t="s">
        <v>59</v>
      </c>
      <c r="B37" s="11">
        <v>53</v>
      </c>
      <c r="C37" s="12">
        <v>24</v>
      </c>
      <c r="D37" s="13">
        <f t="shared" si="0"/>
        <v>77</v>
      </c>
      <c r="E37" s="11">
        <v>57</v>
      </c>
      <c r="F37" s="12">
        <v>8</v>
      </c>
      <c r="G37" s="14">
        <f t="shared" si="1"/>
        <v>65</v>
      </c>
      <c r="H37" s="11">
        <v>39</v>
      </c>
      <c r="I37" s="12">
        <v>17</v>
      </c>
      <c r="J37" s="14">
        <f t="shared" si="2"/>
        <v>56</v>
      </c>
      <c r="K37" s="11">
        <v>45</v>
      </c>
      <c r="L37" s="12">
        <v>16</v>
      </c>
      <c r="M37" s="14">
        <f t="shared" si="3"/>
        <v>61</v>
      </c>
      <c r="N37" s="24">
        <f t="shared" si="4"/>
        <v>194</v>
      </c>
      <c r="O37" s="24">
        <f>RANK(N37,N$4:N$67)</f>
        <v>34</v>
      </c>
      <c r="P37" s="32">
        <f t="shared" si="5"/>
        <v>65</v>
      </c>
      <c r="Q37" s="23">
        <f>RANK(P37,P$4:P$67)</f>
        <v>43</v>
      </c>
      <c r="R37" s="28">
        <f t="shared" ref="R37:R42" si="6">SUM(N37+P37)</f>
        <v>259</v>
      </c>
      <c r="S37" s="23">
        <f>RANK(R37,R$4:R$67)</f>
        <v>36</v>
      </c>
    </row>
    <row r="38" ht="23.25" customHeight="1" spans="1:19">
      <c r="A38" s="10" t="s">
        <v>34</v>
      </c>
      <c r="B38" s="11">
        <v>51</v>
      </c>
      <c r="C38" s="12">
        <v>30</v>
      </c>
      <c r="D38" s="13">
        <f t="shared" si="0"/>
        <v>81</v>
      </c>
      <c r="E38" s="11">
        <v>48</v>
      </c>
      <c r="F38" s="12">
        <v>26</v>
      </c>
      <c r="G38" s="14">
        <f t="shared" si="1"/>
        <v>74</v>
      </c>
      <c r="H38" s="11">
        <v>38</v>
      </c>
      <c r="I38" s="12">
        <v>18</v>
      </c>
      <c r="J38" s="14">
        <f t="shared" si="2"/>
        <v>56</v>
      </c>
      <c r="K38" s="11">
        <v>56</v>
      </c>
      <c r="L38" s="12">
        <v>17</v>
      </c>
      <c r="M38" s="14">
        <f t="shared" si="3"/>
        <v>73</v>
      </c>
      <c r="N38" s="24">
        <f t="shared" si="4"/>
        <v>193</v>
      </c>
      <c r="O38" s="24">
        <f>RANK(N38,N$4:N$67)</f>
        <v>35</v>
      </c>
      <c r="P38" s="32">
        <f t="shared" si="5"/>
        <v>91</v>
      </c>
      <c r="Q38" s="23">
        <f>RANK(P38,P$4:P$67)</f>
        <v>25</v>
      </c>
      <c r="R38" s="28">
        <f t="shared" si="6"/>
        <v>284</v>
      </c>
      <c r="S38" s="23">
        <f>RANK(R38,R$4:R$67)</f>
        <v>30</v>
      </c>
    </row>
    <row r="39" ht="24" customHeight="1" spans="1:19">
      <c r="A39" s="10" t="s">
        <v>58</v>
      </c>
      <c r="B39" s="11">
        <v>48</v>
      </c>
      <c r="C39" s="12">
        <v>18</v>
      </c>
      <c r="D39" s="13">
        <f t="shared" si="0"/>
        <v>66</v>
      </c>
      <c r="E39" s="11">
        <v>47</v>
      </c>
      <c r="F39" s="12">
        <v>17</v>
      </c>
      <c r="G39" s="18">
        <f t="shared" si="1"/>
        <v>64</v>
      </c>
      <c r="H39" s="11">
        <v>50</v>
      </c>
      <c r="I39" s="12">
        <v>23</v>
      </c>
      <c r="J39" s="14">
        <f t="shared" si="2"/>
        <v>73</v>
      </c>
      <c r="K39" s="11">
        <v>44</v>
      </c>
      <c r="L39" s="12">
        <v>16</v>
      </c>
      <c r="M39" s="14">
        <f t="shared" si="3"/>
        <v>60</v>
      </c>
      <c r="N39" s="24">
        <f t="shared" si="4"/>
        <v>189</v>
      </c>
      <c r="O39" s="24">
        <f>RANK(N39,N$4:N$67)</f>
        <v>36</v>
      </c>
      <c r="P39" s="32">
        <f t="shared" si="5"/>
        <v>74</v>
      </c>
      <c r="Q39" s="23">
        <f>RANK(P39,P$4:P$67)</f>
        <v>36</v>
      </c>
      <c r="R39" s="28">
        <f t="shared" si="6"/>
        <v>263</v>
      </c>
      <c r="S39" s="23">
        <f>RANK(R39,R$4:R$67)</f>
        <v>35</v>
      </c>
    </row>
    <row r="40" ht="23.25" customHeight="1" spans="1:19">
      <c r="A40" s="10" t="s">
        <v>82</v>
      </c>
      <c r="B40" s="11">
        <v>51</v>
      </c>
      <c r="C40" s="12">
        <v>18</v>
      </c>
      <c r="D40" s="13">
        <f t="shared" si="0"/>
        <v>69</v>
      </c>
      <c r="E40" s="11">
        <v>49</v>
      </c>
      <c r="F40" s="12">
        <v>17</v>
      </c>
      <c r="G40" s="14">
        <f t="shared" si="1"/>
        <v>66</v>
      </c>
      <c r="H40" s="11">
        <v>51</v>
      </c>
      <c r="I40" s="12">
        <v>18</v>
      </c>
      <c r="J40" s="14">
        <f t="shared" si="2"/>
        <v>69</v>
      </c>
      <c r="K40" s="11">
        <v>38</v>
      </c>
      <c r="L40" s="12">
        <v>14</v>
      </c>
      <c r="M40" s="14">
        <f t="shared" si="3"/>
        <v>52</v>
      </c>
      <c r="N40" s="24">
        <f t="shared" si="4"/>
        <v>189</v>
      </c>
      <c r="O40" s="24">
        <f>RANK(N40,N$4:N$67)</f>
        <v>36</v>
      </c>
      <c r="P40" s="32">
        <f t="shared" si="5"/>
        <v>67</v>
      </c>
      <c r="Q40" s="23">
        <f>RANK(P40,P$4:P$67)</f>
        <v>41</v>
      </c>
      <c r="R40" s="28">
        <f t="shared" si="6"/>
        <v>256</v>
      </c>
      <c r="S40" s="23">
        <f>RANK(R40,R$4:R$67)</f>
        <v>39</v>
      </c>
    </row>
    <row r="41" ht="23.25" customHeight="1" spans="1:19">
      <c r="A41" s="10" t="s">
        <v>26</v>
      </c>
      <c r="B41" s="11">
        <v>57</v>
      </c>
      <c r="C41" s="12">
        <v>16</v>
      </c>
      <c r="D41" s="13">
        <f t="shared" si="0"/>
        <v>73</v>
      </c>
      <c r="E41" s="11">
        <v>46</v>
      </c>
      <c r="F41" s="12">
        <v>17</v>
      </c>
      <c r="G41" s="14">
        <f t="shared" si="1"/>
        <v>63</v>
      </c>
      <c r="H41" s="11">
        <v>39</v>
      </c>
      <c r="I41" s="12">
        <v>16</v>
      </c>
      <c r="J41" s="14">
        <f t="shared" si="2"/>
        <v>55</v>
      </c>
      <c r="K41" s="11">
        <v>45</v>
      </c>
      <c r="L41" s="12">
        <v>16</v>
      </c>
      <c r="M41" s="14">
        <f t="shared" si="3"/>
        <v>61</v>
      </c>
      <c r="N41" s="24">
        <f t="shared" si="4"/>
        <v>187</v>
      </c>
      <c r="O41" s="24">
        <f>RANK(N41,N$4:N$67)</f>
        <v>38</v>
      </c>
      <c r="P41" s="32">
        <f t="shared" si="5"/>
        <v>65</v>
      </c>
      <c r="Q41" s="23">
        <f>RANK(P41,P$4:P$67)</f>
        <v>43</v>
      </c>
      <c r="R41" s="28">
        <f t="shared" si="6"/>
        <v>252</v>
      </c>
      <c r="S41" s="23">
        <f>RANK(R41,R$4:R$67)</f>
        <v>41</v>
      </c>
    </row>
    <row r="42" ht="23.25" customHeight="1" spans="1:19">
      <c r="A42" s="10" t="s">
        <v>78</v>
      </c>
      <c r="B42" s="11">
        <v>32</v>
      </c>
      <c r="C42" s="12">
        <v>16</v>
      </c>
      <c r="D42" s="13">
        <f t="shared" si="0"/>
        <v>48</v>
      </c>
      <c r="E42" s="11">
        <v>60</v>
      </c>
      <c r="F42" s="12">
        <v>16</v>
      </c>
      <c r="G42" s="18">
        <f t="shared" si="1"/>
        <v>76</v>
      </c>
      <c r="H42" s="11">
        <v>46</v>
      </c>
      <c r="I42" s="12">
        <v>16</v>
      </c>
      <c r="J42" s="14">
        <f t="shared" si="2"/>
        <v>62</v>
      </c>
      <c r="K42" s="11">
        <v>47</v>
      </c>
      <c r="L42" s="12">
        <v>26</v>
      </c>
      <c r="M42" s="14">
        <f t="shared" si="3"/>
        <v>73</v>
      </c>
      <c r="N42" s="24">
        <f t="shared" si="4"/>
        <v>185</v>
      </c>
      <c r="O42" s="24">
        <f>RANK(N42,N$4:N$67)</f>
        <v>39</v>
      </c>
      <c r="P42" s="32">
        <f t="shared" si="5"/>
        <v>74</v>
      </c>
      <c r="Q42" s="23">
        <f>RANK(P42,P$4:P$67)</f>
        <v>36</v>
      </c>
      <c r="R42" s="28">
        <f t="shared" si="6"/>
        <v>259</v>
      </c>
      <c r="S42" s="23">
        <f>RANK(R42,R$4:R$67)</f>
        <v>36</v>
      </c>
    </row>
    <row r="43" ht="24" customHeight="1" spans="1:19">
      <c r="A43" s="10" t="s">
        <v>52</v>
      </c>
      <c r="B43" s="11">
        <v>38</v>
      </c>
      <c r="C43" s="12">
        <v>8</v>
      </c>
      <c r="D43" s="13">
        <f t="shared" si="0"/>
        <v>46</v>
      </c>
      <c r="E43" s="11">
        <v>52</v>
      </c>
      <c r="F43" s="12">
        <v>9</v>
      </c>
      <c r="G43" s="14">
        <f t="shared" si="1"/>
        <v>61</v>
      </c>
      <c r="H43" s="11">
        <v>53</v>
      </c>
      <c r="I43" s="12">
        <v>18</v>
      </c>
      <c r="J43" s="14">
        <f t="shared" si="2"/>
        <v>71</v>
      </c>
      <c r="K43" s="11">
        <v>40</v>
      </c>
      <c r="L43" s="12">
        <v>25</v>
      </c>
      <c r="M43" s="14">
        <f t="shared" si="3"/>
        <v>65</v>
      </c>
      <c r="N43" s="24">
        <f t="shared" si="4"/>
        <v>183</v>
      </c>
      <c r="O43" s="24">
        <f>RANK(N43,N$4:N$67)</f>
        <v>40</v>
      </c>
      <c r="P43" s="32">
        <f t="shared" si="5"/>
        <v>60</v>
      </c>
      <c r="Q43" s="23">
        <f>RANK(P43,P$4:P$67)</f>
        <v>46</v>
      </c>
      <c r="R43" s="28">
        <f>N43+P43</f>
        <v>243</v>
      </c>
      <c r="S43" s="23">
        <f>RANK(R43,R$4:R$67)</f>
        <v>43</v>
      </c>
    </row>
    <row r="44" ht="23.25" customHeight="1" spans="1:19">
      <c r="A44" s="10" t="s">
        <v>55</v>
      </c>
      <c r="B44" s="11">
        <v>42</v>
      </c>
      <c r="C44" s="12">
        <v>10</v>
      </c>
      <c r="D44" s="13">
        <f t="shared" si="0"/>
        <v>52</v>
      </c>
      <c r="E44" s="11">
        <v>46</v>
      </c>
      <c r="F44" s="12">
        <v>7</v>
      </c>
      <c r="G44" s="14">
        <f t="shared" si="1"/>
        <v>53</v>
      </c>
      <c r="H44" s="11">
        <v>47</v>
      </c>
      <c r="I44" s="12">
        <v>25</v>
      </c>
      <c r="J44" s="14">
        <f t="shared" si="2"/>
        <v>72</v>
      </c>
      <c r="K44" s="11">
        <v>48</v>
      </c>
      <c r="L44" s="12">
        <v>8</v>
      </c>
      <c r="M44" s="14">
        <f t="shared" si="3"/>
        <v>56</v>
      </c>
      <c r="N44" s="24">
        <f t="shared" si="4"/>
        <v>183</v>
      </c>
      <c r="O44" s="24">
        <f>RANK(N44,N$4:N$67)</f>
        <v>40</v>
      </c>
      <c r="P44" s="32">
        <f t="shared" si="5"/>
        <v>50</v>
      </c>
      <c r="Q44" s="23">
        <f>RANK(P44,P$4:P$67)</f>
        <v>56</v>
      </c>
      <c r="R44" s="28">
        <f>SUM(N44+P44)</f>
        <v>233</v>
      </c>
      <c r="S44" s="23">
        <f>RANK(R44,R$4:R$67)</f>
        <v>45</v>
      </c>
    </row>
    <row r="45" ht="23.25" customHeight="1" spans="1:19">
      <c r="A45" s="10" t="s">
        <v>36</v>
      </c>
      <c r="B45" s="11">
        <v>57</v>
      </c>
      <c r="C45" s="12">
        <v>26</v>
      </c>
      <c r="D45" s="13">
        <f t="shared" si="0"/>
        <v>83</v>
      </c>
      <c r="E45" s="11">
        <v>39</v>
      </c>
      <c r="F45" s="12">
        <v>17</v>
      </c>
      <c r="G45" s="14">
        <f t="shared" si="1"/>
        <v>56</v>
      </c>
      <c r="H45" s="11">
        <v>32</v>
      </c>
      <c r="I45" s="12">
        <v>17</v>
      </c>
      <c r="J45" s="14">
        <f t="shared" si="2"/>
        <v>49</v>
      </c>
      <c r="K45" s="11">
        <v>51</v>
      </c>
      <c r="L45" s="12">
        <v>18</v>
      </c>
      <c r="M45" s="14">
        <f t="shared" si="3"/>
        <v>69</v>
      </c>
      <c r="N45" s="24">
        <f t="shared" si="4"/>
        <v>179</v>
      </c>
      <c r="O45" s="24">
        <f>RANK(N45,N$4:N$67)</f>
        <v>42</v>
      </c>
      <c r="P45" s="32">
        <f t="shared" si="5"/>
        <v>78</v>
      </c>
      <c r="Q45" s="23">
        <f>RANK(P45,P$4:P$67)</f>
        <v>31</v>
      </c>
      <c r="R45" s="28">
        <f>SUM(N45+P45)</f>
        <v>257</v>
      </c>
      <c r="S45" s="23">
        <f>RANK(R45,R$4:R$67)</f>
        <v>38</v>
      </c>
    </row>
    <row r="46" ht="23.25" customHeight="1" spans="1:19">
      <c r="A46" s="10" t="s">
        <v>93</v>
      </c>
      <c r="B46" s="11">
        <v>43</v>
      </c>
      <c r="C46" s="12">
        <v>35</v>
      </c>
      <c r="D46" s="13">
        <f t="shared" si="0"/>
        <v>78</v>
      </c>
      <c r="E46" s="11">
        <v>41</v>
      </c>
      <c r="F46" s="12">
        <v>17</v>
      </c>
      <c r="G46" s="14">
        <f t="shared" si="1"/>
        <v>58</v>
      </c>
      <c r="H46" s="11">
        <v>45</v>
      </c>
      <c r="I46" s="12">
        <v>24</v>
      </c>
      <c r="J46" s="14">
        <f t="shared" si="2"/>
        <v>69</v>
      </c>
      <c r="K46" s="11">
        <v>47</v>
      </c>
      <c r="L46" s="12">
        <v>22</v>
      </c>
      <c r="M46" s="14">
        <f t="shared" si="3"/>
        <v>69</v>
      </c>
      <c r="N46" s="24">
        <f t="shared" si="4"/>
        <v>176</v>
      </c>
      <c r="O46" s="24">
        <f>RANK(N46,N$4:N$67)</f>
        <v>43</v>
      </c>
      <c r="P46" s="32">
        <f t="shared" si="5"/>
        <v>98</v>
      </c>
      <c r="Q46" s="23">
        <f>RANK(P46,P$4:P$67)</f>
        <v>17</v>
      </c>
      <c r="R46" s="28">
        <f>SUM(N46+P46)</f>
        <v>274</v>
      </c>
      <c r="S46" s="23">
        <f>RANK(R46,R$4:R$67)</f>
        <v>34</v>
      </c>
    </row>
    <row r="47" ht="24" customHeight="1" spans="1:19">
      <c r="A47" s="10" t="s">
        <v>50</v>
      </c>
      <c r="B47" s="11">
        <v>48</v>
      </c>
      <c r="C47" s="12">
        <v>25</v>
      </c>
      <c r="D47" s="13">
        <f t="shared" si="0"/>
        <v>73</v>
      </c>
      <c r="E47" s="11">
        <v>42</v>
      </c>
      <c r="F47" s="12">
        <v>8</v>
      </c>
      <c r="G47" s="14">
        <f t="shared" si="1"/>
        <v>50</v>
      </c>
      <c r="H47" s="11">
        <v>44</v>
      </c>
      <c r="I47" s="12">
        <v>15</v>
      </c>
      <c r="J47" s="14">
        <f t="shared" si="2"/>
        <v>59</v>
      </c>
      <c r="K47" s="11">
        <v>40</v>
      </c>
      <c r="L47" s="12">
        <v>9</v>
      </c>
      <c r="M47" s="14">
        <f t="shared" si="3"/>
        <v>49</v>
      </c>
      <c r="N47" s="24">
        <f t="shared" si="4"/>
        <v>174</v>
      </c>
      <c r="O47" s="24">
        <f>RANK(N47,N$4:N$67)</f>
        <v>44</v>
      </c>
      <c r="P47" s="32">
        <f t="shared" si="5"/>
        <v>57</v>
      </c>
      <c r="Q47" s="23">
        <f>RANK(P47,P$4:P$67)</f>
        <v>49</v>
      </c>
      <c r="R47" s="28">
        <f>SUM(N47+P47)</f>
        <v>231</v>
      </c>
      <c r="S47" s="23">
        <f>RANK(R47,R$4:R$67)</f>
        <v>46</v>
      </c>
    </row>
    <row r="48" ht="23.25" customHeight="1" spans="1:19">
      <c r="A48" s="10" t="s">
        <v>54</v>
      </c>
      <c r="B48" s="11">
        <v>56</v>
      </c>
      <c r="C48" s="12">
        <v>25</v>
      </c>
      <c r="D48" s="13">
        <f t="shared" si="0"/>
        <v>81</v>
      </c>
      <c r="E48" s="11">
        <v>33</v>
      </c>
      <c r="F48" s="12">
        <v>18</v>
      </c>
      <c r="G48" s="14">
        <f t="shared" si="1"/>
        <v>51</v>
      </c>
      <c r="H48" s="11">
        <v>43</v>
      </c>
      <c r="I48" s="12">
        <v>9</v>
      </c>
      <c r="J48" s="14">
        <f t="shared" si="2"/>
        <v>52</v>
      </c>
      <c r="K48" s="11">
        <v>37</v>
      </c>
      <c r="L48" s="12">
        <v>8</v>
      </c>
      <c r="M48" s="14">
        <f t="shared" si="3"/>
        <v>45</v>
      </c>
      <c r="N48" s="24">
        <f t="shared" si="4"/>
        <v>169</v>
      </c>
      <c r="O48" s="24">
        <f>RANK(N48,N$4:N$67)</f>
        <v>45</v>
      </c>
      <c r="P48" s="32">
        <f t="shared" si="5"/>
        <v>60</v>
      </c>
      <c r="Q48" s="23">
        <f>RANK(P48,P$4:P$67)</f>
        <v>46</v>
      </c>
      <c r="R48" s="28">
        <f>SUM(N48+P48)</f>
        <v>229</v>
      </c>
      <c r="S48" s="23">
        <f>RANK(R48,R$4:R$67)</f>
        <v>47</v>
      </c>
    </row>
    <row r="49" ht="23.25" customHeight="1" spans="1:19">
      <c r="A49" s="10" t="s">
        <v>17</v>
      </c>
      <c r="B49" s="11">
        <v>28</v>
      </c>
      <c r="C49" s="12">
        <v>8</v>
      </c>
      <c r="D49" s="13">
        <f t="shared" si="0"/>
        <v>36</v>
      </c>
      <c r="E49" s="16">
        <v>47</v>
      </c>
      <c r="F49" s="17">
        <v>9</v>
      </c>
      <c r="G49" s="14">
        <f t="shared" si="1"/>
        <v>56</v>
      </c>
      <c r="H49" s="16">
        <v>44</v>
      </c>
      <c r="I49" s="17">
        <v>33</v>
      </c>
      <c r="J49" s="14">
        <f t="shared" si="2"/>
        <v>77</v>
      </c>
      <c r="K49" s="16">
        <v>47</v>
      </c>
      <c r="L49" s="17">
        <v>27</v>
      </c>
      <c r="M49" s="14">
        <f t="shared" si="3"/>
        <v>74</v>
      </c>
      <c r="N49" s="24">
        <f t="shared" si="4"/>
        <v>166</v>
      </c>
      <c r="O49" s="24">
        <f>RANK(N49,N$4:N$67)</f>
        <v>46</v>
      </c>
      <c r="P49" s="32">
        <f t="shared" si="5"/>
        <v>77</v>
      </c>
      <c r="Q49" s="23">
        <f>RANK(P49,P$4:P$67)</f>
        <v>34</v>
      </c>
      <c r="R49" s="28">
        <f>N49+P49</f>
        <v>243</v>
      </c>
      <c r="S49" s="23">
        <f>RANK(R49,R$4:R$67)</f>
        <v>43</v>
      </c>
    </row>
    <row r="50" ht="23.25" customHeight="1" spans="1:19">
      <c r="A50" s="10" t="s">
        <v>53</v>
      </c>
      <c r="B50" s="11">
        <v>39</v>
      </c>
      <c r="C50" s="12">
        <v>9</v>
      </c>
      <c r="D50" s="13">
        <f t="shared" si="0"/>
        <v>48</v>
      </c>
      <c r="E50" s="11">
        <v>21</v>
      </c>
      <c r="F50" s="12">
        <v>15</v>
      </c>
      <c r="G50" s="14">
        <f t="shared" si="1"/>
        <v>36</v>
      </c>
      <c r="H50" s="11">
        <v>42</v>
      </c>
      <c r="I50" s="12">
        <v>16</v>
      </c>
      <c r="J50" s="14">
        <f t="shared" si="2"/>
        <v>58</v>
      </c>
      <c r="K50" s="11">
        <v>61</v>
      </c>
      <c r="L50" s="12">
        <v>18</v>
      </c>
      <c r="M50" s="14">
        <f t="shared" si="3"/>
        <v>79</v>
      </c>
      <c r="N50" s="24">
        <f t="shared" si="4"/>
        <v>163</v>
      </c>
      <c r="O50" s="24">
        <f>RANK(N50,N$4:N$67)</f>
        <v>47</v>
      </c>
      <c r="P50" s="32">
        <f t="shared" si="5"/>
        <v>58</v>
      </c>
      <c r="Q50" s="23">
        <f>RANK(P50,P$4:P$67)</f>
        <v>48</v>
      </c>
      <c r="R50" s="28">
        <f>SUM(N50+P50)</f>
        <v>221</v>
      </c>
      <c r="S50" s="23">
        <f>RANK(R50,R$4:R$67)</f>
        <v>50</v>
      </c>
    </row>
    <row r="51" ht="24" customHeight="1" spans="1:19">
      <c r="A51" s="10" t="s">
        <v>22</v>
      </c>
      <c r="B51" s="11">
        <v>33</v>
      </c>
      <c r="C51" s="12">
        <v>17</v>
      </c>
      <c r="D51" s="13">
        <f t="shared" si="0"/>
        <v>50</v>
      </c>
      <c r="E51" s="16">
        <v>44</v>
      </c>
      <c r="F51" s="17">
        <v>18</v>
      </c>
      <c r="G51" s="14">
        <f t="shared" si="1"/>
        <v>62</v>
      </c>
      <c r="H51" s="16">
        <v>41</v>
      </c>
      <c r="I51" s="17">
        <v>16</v>
      </c>
      <c r="J51" s="14">
        <f t="shared" si="2"/>
        <v>57</v>
      </c>
      <c r="K51" s="16">
        <v>42</v>
      </c>
      <c r="L51" s="17">
        <v>17</v>
      </c>
      <c r="M51" s="14">
        <f t="shared" si="3"/>
        <v>59</v>
      </c>
      <c r="N51" s="24">
        <f t="shared" si="4"/>
        <v>160</v>
      </c>
      <c r="O51" s="24">
        <f>RANK(N51,N$4:N$67)</f>
        <v>48</v>
      </c>
      <c r="P51" s="32">
        <f t="shared" si="5"/>
        <v>68</v>
      </c>
      <c r="Q51" s="23">
        <f>RANK(P51,P$4:P$67)</f>
        <v>40</v>
      </c>
      <c r="R51" s="28">
        <f>SUM(N51+P51)</f>
        <v>228</v>
      </c>
      <c r="S51" s="23">
        <f>RANK(R51,R$4:R$67)</f>
        <v>48</v>
      </c>
    </row>
    <row r="52" ht="23.25" customHeight="1" spans="1:19">
      <c r="A52" s="10" t="s">
        <v>87</v>
      </c>
      <c r="B52" s="11">
        <v>42</v>
      </c>
      <c r="C52" s="12">
        <v>16</v>
      </c>
      <c r="D52" s="13">
        <f t="shared" si="0"/>
        <v>58</v>
      </c>
      <c r="E52" s="11">
        <v>33</v>
      </c>
      <c r="F52" s="12">
        <v>14</v>
      </c>
      <c r="G52" s="14">
        <f t="shared" si="1"/>
        <v>47</v>
      </c>
      <c r="H52" s="11">
        <v>41</v>
      </c>
      <c r="I52" s="12">
        <v>8</v>
      </c>
      <c r="J52" s="14">
        <f t="shared" si="2"/>
        <v>49</v>
      </c>
      <c r="K52" s="11">
        <v>43</v>
      </c>
      <c r="L52" s="12">
        <v>16</v>
      </c>
      <c r="M52" s="14">
        <f t="shared" si="3"/>
        <v>59</v>
      </c>
      <c r="N52" s="24">
        <f t="shared" si="4"/>
        <v>159</v>
      </c>
      <c r="O52" s="24">
        <f>RANK(N52,N$4:N$67)</f>
        <v>49</v>
      </c>
      <c r="P52" s="32">
        <f t="shared" si="5"/>
        <v>54</v>
      </c>
      <c r="Q52" s="23">
        <f>RANK(P52,P$4:P$67)</f>
        <v>55</v>
      </c>
      <c r="R52" s="28">
        <f>N52+P52</f>
        <v>213</v>
      </c>
      <c r="S52" s="23">
        <f>RANK(R52,R$4:R$67)</f>
        <v>51</v>
      </c>
    </row>
    <row r="53" ht="23.25" customHeight="1" spans="1:19">
      <c r="A53" s="10" t="s">
        <v>90</v>
      </c>
      <c r="B53" s="11">
        <v>40</v>
      </c>
      <c r="C53" s="12">
        <v>25</v>
      </c>
      <c r="D53" s="13">
        <f t="shared" si="0"/>
        <v>65</v>
      </c>
      <c r="E53" s="11">
        <v>43</v>
      </c>
      <c r="F53" s="12">
        <v>26</v>
      </c>
      <c r="G53" s="14">
        <f t="shared" si="1"/>
        <v>69</v>
      </c>
      <c r="H53" s="11">
        <v>32</v>
      </c>
      <c r="I53" s="12">
        <v>24</v>
      </c>
      <c r="J53" s="14">
        <f t="shared" si="2"/>
        <v>56</v>
      </c>
      <c r="K53" s="11">
        <v>42</v>
      </c>
      <c r="L53" s="12">
        <v>18</v>
      </c>
      <c r="M53" s="14">
        <f t="shared" si="3"/>
        <v>60</v>
      </c>
      <c r="N53" s="24">
        <f t="shared" si="4"/>
        <v>157</v>
      </c>
      <c r="O53" s="24">
        <f>RANK(N53,N$4:N$67)</f>
        <v>50</v>
      </c>
      <c r="P53" s="32">
        <f t="shared" si="5"/>
        <v>93</v>
      </c>
      <c r="Q53" s="23">
        <f>RANK(P53,P$4:P$67)</f>
        <v>22</v>
      </c>
      <c r="R53" s="28">
        <f>SUM(N53+P53)</f>
        <v>250</v>
      </c>
      <c r="S53" s="23">
        <f>RANK(R53,R$4:R$67)</f>
        <v>42</v>
      </c>
    </row>
    <row r="54" ht="23.25" customHeight="1" spans="1:19">
      <c r="A54" s="10" t="s">
        <v>18</v>
      </c>
      <c r="B54" s="11">
        <v>33</v>
      </c>
      <c r="C54" s="12">
        <v>18</v>
      </c>
      <c r="D54" s="13">
        <f t="shared" si="0"/>
        <v>51</v>
      </c>
      <c r="E54" s="16">
        <v>26</v>
      </c>
      <c r="F54" s="17">
        <v>18</v>
      </c>
      <c r="G54" s="14">
        <f t="shared" si="1"/>
        <v>44</v>
      </c>
      <c r="H54" s="16">
        <v>40</v>
      </c>
      <c r="I54" s="17">
        <v>17</v>
      </c>
      <c r="J54" s="14">
        <f t="shared" si="2"/>
        <v>57</v>
      </c>
      <c r="K54" s="16">
        <v>58</v>
      </c>
      <c r="L54" s="17">
        <v>14</v>
      </c>
      <c r="M54" s="14">
        <f t="shared" si="3"/>
        <v>72</v>
      </c>
      <c r="N54" s="24">
        <f t="shared" si="4"/>
        <v>157</v>
      </c>
      <c r="O54" s="24">
        <f>RANK(N54,N$4:N$67)</f>
        <v>50</v>
      </c>
      <c r="P54" s="32">
        <f t="shared" si="5"/>
        <v>67</v>
      </c>
      <c r="Q54" s="23">
        <f>RANK(P54,P$4:P$67)</f>
        <v>41</v>
      </c>
      <c r="R54" s="28">
        <f>SUM(N54+P54)</f>
        <v>224</v>
      </c>
      <c r="S54" s="23">
        <f>RANK(R54,R$4:R$67)</f>
        <v>49</v>
      </c>
    </row>
    <row r="55" ht="24" customHeight="1" spans="1:19">
      <c r="A55" s="10" t="s">
        <v>20</v>
      </c>
      <c r="B55" s="11">
        <v>56</v>
      </c>
      <c r="C55" s="12">
        <v>7</v>
      </c>
      <c r="D55" s="13">
        <f t="shared" si="0"/>
        <v>63</v>
      </c>
      <c r="E55" s="16">
        <v>30</v>
      </c>
      <c r="F55" s="17">
        <v>27</v>
      </c>
      <c r="G55" s="14">
        <f t="shared" si="1"/>
        <v>57</v>
      </c>
      <c r="H55" s="16">
        <v>36</v>
      </c>
      <c r="I55" s="17">
        <v>9</v>
      </c>
      <c r="J55" s="14">
        <f t="shared" si="2"/>
        <v>45</v>
      </c>
      <c r="K55" s="16">
        <v>32</v>
      </c>
      <c r="L55" s="17">
        <v>14</v>
      </c>
      <c r="M55" s="14">
        <f t="shared" si="3"/>
        <v>46</v>
      </c>
      <c r="N55" s="24">
        <f t="shared" si="4"/>
        <v>154</v>
      </c>
      <c r="O55" s="24">
        <f>RANK(N55,N$4:N$67)</f>
        <v>52</v>
      </c>
      <c r="P55" s="32">
        <f t="shared" si="5"/>
        <v>57</v>
      </c>
      <c r="Q55" s="23">
        <f>RANK(P55,P$4:P$67)</f>
        <v>49</v>
      </c>
      <c r="R55" s="28">
        <f>SUM(N55+P55)</f>
        <v>211</v>
      </c>
      <c r="S55" s="23">
        <f>RANK(R55,R$4:R$67)</f>
        <v>52</v>
      </c>
    </row>
    <row r="56" ht="23.25" customHeight="1" spans="1:19">
      <c r="A56" s="10" t="s">
        <v>89</v>
      </c>
      <c r="B56" s="11">
        <v>36</v>
      </c>
      <c r="C56" s="12">
        <v>18</v>
      </c>
      <c r="D56" s="13">
        <f t="shared" si="0"/>
        <v>54</v>
      </c>
      <c r="E56" s="11">
        <v>34</v>
      </c>
      <c r="F56" s="12">
        <v>15</v>
      </c>
      <c r="G56" s="14">
        <f t="shared" si="1"/>
        <v>49</v>
      </c>
      <c r="H56" s="11">
        <v>45</v>
      </c>
      <c r="I56" s="12">
        <v>8</v>
      </c>
      <c r="J56" s="14">
        <f t="shared" si="2"/>
        <v>53</v>
      </c>
      <c r="K56" s="11">
        <v>30</v>
      </c>
      <c r="L56" s="12">
        <v>8</v>
      </c>
      <c r="M56" s="14">
        <f t="shared" si="3"/>
        <v>38</v>
      </c>
      <c r="N56" s="24">
        <f t="shared" si="4"/>
        <v>145</v>
      </c>
      <c r="O56" s="24">
        <f>RANK(N56,N$4:N$67)</f>
        <v>53</v>
      </c>
      <c r="P56" s="32">
        <f t="shared" si="5"/>
        <v>49</v>
      </c>
      <c r="Q56" s="23">
        <f>RANK(P56,P$4:P$67)</f>
        <v>58</v>
      </c>
      <c r="R56" s="28">
        <f>SUM(N56+P56)</f>
        <v>194</v>
      </c>
      <c r="S56" s="23">
        <f>RANK(R56,R$4:R$67)</f>
        <v>53</v>
      </c>
    </row>
    <row r="57" ht="23.25" customHeight="1" spans="1:19">
      <c r="A57" s="10" t="s">
        <v>75</v>
      </c>
      <c r="B57" s="11">
        <v>26</v>
      </c>
      <c r="C57" s="12">
        <v>8</v>
      </c>
      <c r="D57" s="13">
        <f t="shared" si="0"/>
        <v>34</v>
      </c>
      <c r="E57" s="11">
        <v>38</v>
      </c>
      <c r="F57" s="12">
        <v>12</v>
      </c>
      <c r="G57" s="14">
        <f t="shared" si="1"/>
        <v>50</v>
      </c>
      <c r="H57" s="11">
        <v>38</v>
      </c>
      <c r="I57" s="12">
        <v>17</v>
      </c>
      <c r="J57" s="14">
        <f t="shared" si="2"/>
        <v>55</v>
      </c>
      <c r="K57" s="11">
        <v>37</v>
      </c>
      <c r="L57" s="12">
        <v>8</v>
      </c>
      <c r="M57" s="14">
        <f t="shared" si="3"/>
        <v>45</v>
      </c>
      <c r="N57" s="24">
        <f t="shared" si="4"/>
        <v>139</v>
      </c>
      <c r="O57" s="24">
        <f>RANK(N57,N$4:N$67)</f>
        <v>54</v>
      </c>
      <c r="P57" s="32">
        <f t="shared" si="5"/>
        <v>45</v>
      </c>
      <c r="Q57" s="23">
        <f>RANK(P57,P$4:P$67)</f>
        <v>60</v>
      </c>
      <c r="R57" s="28">
        <f>N57+P57</f>
        <v>184</v>
      </c>
      <c r="S57" s="23">
        <f>RANK(R57,R$4:R$67)</f>
        <v>58</v>
      </c>
    </row>
    <row r="58" ht="23.25" customHeight="1" spans="1:19">
      <c r="A58" s="10" t="s">
        <v>94</v>
      </c>
      <c r="B58" s="11">
        <v>30</v>
      </c>
      <c r="C58" s="12">
        <v>20</v>
      </c>
      <c r="D58" s="13">
        <f t="shared" si="0"/>
        <v>50</v>
      </c>
      <c r="E58" s="11">
        <v>34</v>
      </c>
      <c r="F58" s="12">
        <v>3</v>
      </c>
      <c r="G58" s="14">
        <f t="shared" si="1"/>
        <v>37</v>
      </c>
      <c r="H58" s="11">
        <v>38</v>
      </c>
      <c r="I58" s="12">
        <v>10</v>
      </c>
      <c r="J58" s="14">
        <f t="shared" si="2"/>
        <v>48</v>
      </c>
      <c r="K58" s="11">
        <v>35</v>
      </c>
      <c r="L58" s="12">
        <v>8</v>
      </c>
      <c r="M58" s="14">
        <f t="shared" si="3"/>
        <v>43</v>
      </c>
      <c r="N58" s="24">
        <f t="shared" si="4"/>
        <v>137</v>
      </c>
      <c r="O58" s="24">
        <f>RANK(N58,N$4:N$67)</f>
        <v>55</v>
      </c>
      <c r="P58" s="32">
        <f t="shared" si="5"/>
        <v>41</v>
      </c>
      <c r="Q58" s="23">
        <f>RANK(P58,P$4:P$67)</f>
        <v>61</v>
      </c>
      <c r="R58" s="28">
        <f>SUM(N58+P58)</f>
        <v>178</v>
      </c>
      <c r="S58" s="23">
        <f>RANK(R58,R$4:R$67)</f>
        <v>59</v>
      </c>
    </row>
    <row r="59" ht="24" customHeight="1" spans="1:19">
      <c r="A59" s="10" t="s">
        <v>88</v>
      </c>
      <c r="B59" s="11">
        <v>25</v>
      </c>
      <c r="C59" s="12">
        <v>8</v>
      </c>
      <c r="D59" s="13">
        <f t="shared" si="0"/>
        <v>33</v>
      </c>
      <c r="E59" s="11">
        <v>34</v>
      </c>
      <c r="F59" s="12">
        <v>8</v>
      </c>
      <c r="G59" s="14">
        <f t="shared" si="1"/>
        <v>42</v>
      </c>
      <c r="H59" s="11">
        <v>30</v>
      </c>
      <c r="I59" s="12">
        <v>24</v>
      </c>
      <c r="J59" s="14">
        <f t="shared" si="2"/>
        <v>54</v>
      </c>
      <c r="K59" s="11">
        <v>46</v>
      </c>
      <c r="L59" s="12">
        <v>16</v>
      </c>
      <c r="M59" s="14">
        <f t="shared" si="3"/>
        <v>62</v>
      </c>
      <c r="N59" s="24">
        <f t="shared" si="4"/>
        <v>135</v>
      </c>
      <c r="O59" s="24">
        <f>RANK(N59,N$4:N$67)</f>
        <v>56</v>
      </c>
      <c r="P59" s="32">
        <f t="shared" si="5"/>
        <v>56</v>
      </c>
      <c r="Q59" s="23">
        <f>RANK(P59,P$4:P$67)</f>
        <v>51</v>
      </c>
      <c r="R59" s="28">
        <f>SUM(N59+P59)</f>
        <v>191</v>
      </c>
      <c r="S59" s="23">
        <f>RANK(R59,R$4:R$67)</f>
        <v>54</v>
      </c>
    </row>
    <row r="60" ht="23.25" customHeight="1" spans="1:19">
      <c r="A60" s="10" t="s">
        <v>83</v>
      </c>
      <c r="B60" s="11">
        <v>28</v>
      </c>
      <c r="C60" s="12">
        <v>22</v>
      </c>
      <c r="D60" s="13">
        <f t="shared" si="0"/>
        <v>50</v>
      </c>
      <c r="E60" s="11">
        <v>22</v>
      </c>
      <c r="F60" s="12">
        <v>8</v>
      </c>
      <c r="G60" s="14">
        <f t="shared" si="1"/>
        <v>30</v>
      </c>
      <c r="H60" s="11">
        <v>38</v>
      </c>
      <c r="I60" s="12">
        <v>9</v>
      </c>
      <c r="J60" s="14">
        <f t="shared" si="2"/>
        <v>47</v>
      </c>
      <c r="K60" s="11">
        <v>46</v>
      </c>
      <c r="L60" s="12">
        <v>16</v>
      </c>
      <c r="M60" s="14">
        <f t="shared" si="3"/>
        <v>62</v>
      </c>
      <c r="N60" s="24">
        <f t="shared" si="4"/>
        <v>134</v>
      </c>
      <c r="O60" s="24">
        <f>RANK(N60,N$4:N$67)</f>
        <v>57</v>
      </c>
      <c r="P60" s="32">
        <f t="shared" si="5"/>
        <v>55</v>
      </c>
      <c r="Q60" s="23">
        <f>RANK(P60,P$4:P$67)</f>
        <v>53</v>
      </c>
      <c r="R60" s="28">
        <f>N60+P60</f>
        <v>189</v>
      </c>
      <c r="S60" s="23">
        <f>RANK(R60,R$4:R$67)</f>
        <v>55</v>
      </c>
    </row>
    <row r="61" ht="23.25" customHeight="1" spans="1:19">
      <c r="A61" s="10" t="s">
        <v>92</v>
      </c>
      <c r="B61" s="11">
        <v>37</v>
      </c>
      <c r="C61" s="12">
        <v>7</v>
      </c>
      <c r="D61" s="13">
        <f t="shared" si="0"/>
        <v>44</v>
      </c>
      <c r="E61" s="11">
        <v>24</v>
      </c>
      <c r="F61" s="12">
        <v>15</v>
      </c>
      <c r="G61" s="14">
        <f t="shared" si="1"/>
        <v>39</v>
      </c>
      <c r="H61" s="11">
        <v>40</v>
      </c>
      <c r="I61" s="12">
        <v>17</v>
      </c>
      <c r="J61" s="14">
        <f t="shared" si="2"/>
        <v>57</v>
      </c>
      <c r="K61" s="11">
        <v>30</v>
      </c>
      <c r="L61" s="12">
        <v>16</v>
      </c>
      <c r="M61" s="14">
        <f t="shared" si="3"/>
        <v>46</v>
      </c>
      <c r="N61" s="24">
        <f t="shared" si="4"/>
        <v>131</v>
      </c>
      <c r="O61" s="24">
        <f>RANK(N61,N$4:N$67)</f>
        <v>58</v>
      </c>
      <c r="P61" s="32">
        <f t="shared" si="5"/>
        <v>55</v>
      </c>
      <c r="Q61" s="23">
        <f>RANK(P61,P$4:P$67)</f>
        <v>53</v>
      </c>
      <c r="R61" s="28">
        <f t="shared" ref="R61:R67" si="7">SUM(N61+P61)</f>
        <v>186</v>
      </c>
      <c r="S61" s="23">
        <f>RANK(R61,R$4:R$67)</f>
        <v>57</v>
      </c>
    </row>
    <row r="62" ht="23.25" customHeight="1" spans="1:19">
      <c r="A62" s="10" t="s">
        <v>57</v>
      </c>
      <c r="B62" s="11">
        <v>33</v>
      </c>
      <c r="C62" s="12">
        <v>8</v>
      </c>
      <c r="D62" s="13">
        <f t="shared" si="0"/>
        <v>41</v>
      </c>
      <c r="E62" s="11">
        <v>35</v>
      </c>
      <c r="F62" s="12">
        <v>9</v>
      </c>
      <c r="G62" s="14">
        <f t="shared" si="1"/>
        <v>44</v>
      </c>
      <c r="H62" s="11">
        <v>34</v>
      </c>
      <c r="I62" s="12">
        <v>9</v>
      </c>
      <c r="J62" s="14">
        <f t="shared" si="2"/>
        <v>43</v>
      </c>
      <c r="K62" s="11">
        <v>28</v>
      </c>
      <c r="L62" s="12">
        <v>8</v>
      </c>
      <c r="M62" s="14">
        <f t="shared" si="3"/>
        <v>36</v>
      </c>
      <c r="N62" s="24">
        <f t="shared" si="4"/>
        <v>130</v>
      </c>
      <c r="O62" s="24">
        <f>RANK(N62,N$4:N$67)</f>
        <v>59</v>
      </c>
      <c r="P62" s="32">
        <f t="shared" si="5"/>
        <v>34</v>
      </c>
      <c r="Q62" s="23">
        <f>RANK(P62,P$4:P$67)</f>
        <v>63</v>
      </c>
      <c r="R62" s="28">
        <f t="shared" si="7"/>
        <v>164</v>
      </c>
      <c r="S62" s="23">
        <f>RANK(R62,R$4:R$67)</f>
        <v>60</v>
      </c>
    </row>
    <row r="63" ht="24" customHeight="1" spans="1:19">
      <c r="A63" s="10" t="s">
        <v>77</v>
      </c>
      <c r="B63" s="11">
        <v>34</v>
      </c>
      <c r="C63" s="12">
        <v>15</v>
      </c>
      <c r="D63" s="13">
        <f t="shared" si="0"/>
        <v>49</v>
      </c>
      <c r="E63" s="11">
        <v>31</v>
      </c>
      <c r="F63" s="12">
        <v>9</v>
      </c>
      <c r="G63" s="14">
        <f t="shared" si="1"/>
        <v>40</v>
      </c>
      <c r="H63" s="11">
        <v>26</v>
      </c>
      <c r="I63" s="12">
        <v>18</v>
      </c>
      <c r="J63" s="14">
        <f t="shared" si="2"/>
        <v>44</v>
      </c>
      <c r="K63" s="11">
        <v>31</v>
      </c>
      <c r="L63" s="12">
        <v>23</v>
      </c>
      <c r="M63" s="14">
        <f t="shared" si="3"/>
        <v>54</v>
      </c>
      <c r="N63" s="24">
        <f t="shared" si="4"/>
        <v>122</v>
      </c>
      <c r="O63" s="24">
        <f>RANK(N63,N$4:N$67)</f>
        <v>60</v>
      </c>
      <c r="P63" s="32">
        <f t="shared" si="5"/>
        <v>65</v>
      </c>
      <c r="Q63" s="23">
        <f>RANK(P63,P$4:P$67)</f>
        <v>43</v>
      </c>
      <c r="R63" s="28">
        <f t="shared" si="7"/>
        <v>187</v>
      </c>
      <c r="S63" s="23">
        <f>RANK(R63,R$4:R$67)</f>
        <v>56</v>
      </c>
    </row>
    <row r="64" ht="23.25" customHeight="1" spans="1:19">
      <c r="A64" s="10" t="s">
        <v>76</v>
      </c>
      <c r="B64" s="11">
        <v>25</v>
      </c>
      <c r="C64" s="12">
        <v>9</v>
      </c>
      <c r="D64" s="13">
        <f t="shared" si="0"/>
        <v>34</v>
      </c>
      <c r="E64" s="11">
        <v>43</v>
      </c>
      <c r="F64" s="12">
        <v>8</v>
      </c>
      <c r="G64" s="14">
        <f t="shared" si="1"/>
        <v>51</v>
      </c>
      <c r="H64" s="11">
        <v>15</v>
      </c>
      <c r="I64" s="12">
        <v>15</v>
      </c>
      <c r="J64" s="14">
        <f t="shared" si="2"/>
        <v>30</v>
      </c>
      <c r="K64" s="11">
        <v>39</v>
      </c>
      <c r="L64" s="12">
        <v>6</v>
      </c>
      <c r="M64" s="14">
        <f t="shared" si="3"/>
        <v>45</v>
      </c>
      <c r="N64" s="24">
        <f t="shared" si="4"/>
        <v>122</v>
      </c>
      <c r="O64" s="24">
        <f>RANK(N64,N$4:N$67)</f>
        <v>60</v>
      </c>
      <c r="P64" s="32">
        <f t="shared" si="5"/>
        <v>38</v>
      </c>
      <c r="Q64" s="23">
        <f>RANK(P64,P$4:P$67)</f>
        <v>62</v>
      </c>
      <c r="R64" s="28">
        <f t="shared" si="7"/>
        <v>160</v>
      </c>
      <c r="S64" s="23">
        <f>RANK(R64,R$4:R$67)</f>
        <v>61</v>
      </c>
    </row>
    <row r="65" ht="23.25" customHeight="1" spans="1:19">
      <c r="A65" s="10" t="s">
        <v>86</v>
      </c>
      <c r="B65" s="11">
        <v>23</v>
      </c>
      <c r="C65" s="12">
        <v>7</v>
      </c>
      <c r="D65" s="13">
        <f t="shared" si="0"/>
        <v>30</v>
      </c>
      <c r="E65" s="11">
        <v>28</v>
      </c>
      <c r="F65" s="12">
        <v>8</v>
      </c>
      <c r="G65" s="14">
        <f t="shared" si="1"/>
        <v>36</v>
      </c>
      <c r="H65" s="11">
        <v>32</v>
      </c>
      <c r="I65" s="12">
        <v>6</v>
      </c>
      <c r="J65" s="14">
        <f t="shared" si="2"/>
        <v>38</v>
      </c>
      <c r="K65" s="11">
        <v>18</v>
      </c>
      <c r="L65" s="12">
        <v>8</v>
      </c>
      <c r="M65" s="14">
        <f t="shared" si="3"/>
        <v>26</v>
      </c>
      <c r="N65" s="24">
        <f t="shared" si="4"/>
        <v>101</v>
      </c>
      <c r="O65" s="24">
        <f>RANK(N65,N$4:N$67)</f>
        <v>62</v>
      </c>
      <c r="P65" s="32">
        <f t="shared" si="5"/>
        <v>29</v>
      </c>
      <c r="Q65" s="23">
        <f>RANK(P65,P$4:P$67)</f>
        <v>64</v>
      </c>
      <c r="R65" s="28">
        <f t="shared" si="7"/>
        <v>130</v>
      </c>
      <c r="S65" s="23">
        <f>RANK(R65,R$4:R$67)</f>
        <v>64</v>
      </c>
    </row>
    <row r="66" ht="23.25" customHeight="1" spans="1:19">
      <c r="A66" s="10" t="s">
        <v>84</v>
      </c>
      <c r="B66" s="11">
        <v>15</v>
      </c>
      <c r="C66" s="12">
        <v>8</v>
      </c>
      <c r="D66" s="13">
        <f t="shared" si="0"/>
        <v>23</v>
      </c>
      <c r="E66" s="11">
        <v>28</v>
      </c>
      <c r="F66" s="12">
        <v>7</v>
      </c>
      <c r="G66" s="14">
        <f t="shared" si="1"/>
        <v>35</v>
      </c>
      <c r="H66" s="11">
        <v>33</v>
      </c>
      <c r="I66" s="12">
        <v>16</v>
      </c>
      <c r="J66" s="14">
        <f t="shared" si="2"/>
        <v>49</v>
      </c>
      <c r="K66" s="11">
        <v>24</v>
      </c>
      <c r="L66" s="12">
        <v>16</v>
      </c>
      <c r="M66" s="14">
        <f t="shared" si="3"/>
        <v>40</v>
      </c>
      <c r="N66" s="24">
        <f t="shared" si="4"/>
        <v>100</v>
      </c>
      <c r="O66" s="24">
        <f>RANK(N66,N$4:N$67)</f>
        <v>63</v>
      </c>
      <c r="P66" s="32">
        <f t="shared" si="5"/>
        <v>47</v>
      </c>
      <c r="Q66" s="23">
        <f>RANK(P66,P$4:P$67)</f>
        <v>59</v>
      </c>
      <c r="R66" s="28">
        <f t="shared" si="7"/>
        <v>147</v>
      </c>
      <c r="S66" s="23">
        <f>RANK(R66,R$4:R$67)</f>
        <v>63</v>
      </c>
    </row>
    <row r="67" ht="24" customHeight="1" spans="1:19">
      <c r="A67" s="10" t="s">
        <v>85</v>
      </c>
      <c r="B67" s="11">
        <v>10</v>
      </c>
      <c r="C67" s="12">
        <v>8</v>
      </c>
      <c r="D67" s="13">
        <f t="shared" si="0"/>
        <v>18</v>
      </c>
      <c r="E67" s="11">
        <v>16</v>
      </c>
      <c r="F67" s="12">
        <v>8</v>
      </c>
      <c r="G67" s="14">
        <f t="shared" si="1"/>
        <v>24</v>
      </c>
      <c r="H67" s="11">
        <v>37</v>
      </c>
      <c r="I67" s="12">
        <v>17</v>
      </c>
      <c r="J67" s="14">
        <f t="shared" si="2"/>
        <v>54</v>
      </c>
      <c r="K67" s="11">
        <v>35</v>
      </c>
      <c r="L67" s="12">
        <v>17</v>
      </c>
      <c r="M67" s="14">
        <f t="shared" si="3"/>
        <v>52</v>
      </c>
      <c r="N67" s="24">
        <f t="shared" si="4"/>
        <v>98</v>
      </c>
      <c r="O67" s="24">
        <f>RANK(N67,N$4:N$67)</f>
        <v>64</v>
      </c>
      <c r="P67" s="32">
        <f t="shared" si="5"/>
        <v>50</v>
      </c>
      <c r="Q67" s="23">
        <f>RANK(P67,P$4:P$67)</f>
        <v>56</v>
      </c>
      <c r="R67" s="28">
        <f t="shared" si="7"/>
        <v>148</v>
      </c>
      <c r="S67" s="23">
        <f>RANK(R67,R$4:R$67)</f>
        <v>62</v>
      </c>
    </row>
  </sheetData>
  <sortState ref="A4:S67">
    <sortCondition ref="O4:O67"/>
  </sortState>
  <mergeCells count="1">
    <mergeCell ref="A1:S1"/>
  </mergeCells>
  <pageMargins left="0.118055555555556" right="0.118055555555556" top="0.156944444444444" bottom="0.156944444444444" header="0.314583333333333" footer="0.31458333333333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7"/>
  <sheetViews>
    <sheetView topLeftCell="A16" workbookViewId="0">
      <selection activeCell="P5" sqref="P5"/>
    </sheetView>
  </sheetViews>
  <sheetFormatPr defaultColWidth="9.17592592592593" defaultRowHeight="18"/>
  <cols>
    <col min="1" max="1" width="25.8148148148148" style="1" customWidth="1"/>
    <col min="2" max="3" width="4.72222222222222" style="2" customWidth="1"/>
    <col min="4" max="4" width="4.72222222222222" style="3" customWidth="1"/>
    <col min="5" max="6" width="4.72222222222222" style="2" customWidth="1"/>
    <col min="7" max="7" width="4.72222222222222" style="3" customWidth="1"/>
    <col min="8" max="9" width="4.72222222222222" style="2" customWidth="1"/>
    <col min="10" max="10" width="4.72222222222222" style="3" customWidth="1"/>
    <col min="11" max="12" width="4.72222222222222" style="2" customWidth="1"/>
    <col min="13" max="13" width="4.72222222222222" style="3" customWidth="1"/>
    <col min="14" max="14" width="6" style="3" customWidth="1"/>
    <col min="15" max="15" width="4.4537037037037" style="3" customWidth="1"/>
    <col min="16" max="16" width="6" style="3" customWidth="1"/>
    <col min="17" max="17" width="5" style="3" customWidth="1"/>
    <col min="18" max="18" width="6" style="3" customWidth="1"/>
    <col min="19" max="19" width="5" style="3" customWidth="1"/>
    <col min="20" max="16384" width="9.17592592592593" style="2"/>
  </cols>
  <sheetData>
    <row r="1" ht="36.6" spans="1:19">
      <c r="A1" s="4" t="s">
        <v>97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10.5" customHeight="1"/>
    <row r="3" ht="115.5" customHeight="1" spans="1:19">
      <c r="A3" s="5" t="s">
        <v>3</v>
      </c>
      <c r="B3" s="6" t="s">
        <v>4</v>
      </c>
      <c r="C3" s="7" t="s">
        <v>5</v>
      </c>
      <c r="D3" s="8" t="s">
        <v>6</v>
      </c>
      <c r="E3" s="9" t="s">
        <v>4</v>
      </c>
      <c r="F3" s="7" t="s">
        <v>5</v>
      </c>
      <c r="G3" s="8" t="s">
        <v>6</v>
      </c>
      <c r="H3" s="9" t="s">
        <v>4</v>
      </c>
      <c r="I3" s="7" t="s">
        <v>5</v>
      </c>
      <c r="J3" s="8" t="s">
        <v>6</v>
      </c>
      <c r="K3" s="9" t="s">
        <v>4</v>
      </c>
      <c r="L3" s="7" t="s">
        <v>5</v>
      </c>
      <c r="M3" s="8" t="s">
        <v>6</v>
      </c>
      <c r="N3" s="19" t="s">
        <v>7</v>
      </c>
      <c r="O3" s="20" t="s">
        <v>8</v>
      </c>
      <c r="P3" s="21" t="s">
        <v>9</v>
      </c>
      <c r="Q3" s="25" t="s">
        <v>10</v>
      </c>
      <c r="R3" s="26" t="s">
        <v>11</v>
      </c>
      <c r="S3" s="27" t="s">
        <v>12</v>
      </c>
    </row>
    <row r="4" ht="23.25" customHeight="1" spans="1:19">
      <c r="A4" s="10" t="s">
        <v>79</v>
      </c>
      <c r="B4" s="11">
        <v>57</v>
      </c>
      <c r="C4" s="12">
        <v>43</v>
      </c>
      <c r="D4" s="13">
        <f t="shared" ref="D4:D67" si="0">SUM(B4:C4)</f>
        <v>100</v>
      </c>
      <c r="E4" s="11">
        <v>52</v>
      </c>
      <c r="F4" s="12">
        <v>35</v>
      </c>
      <c r="G4" s="14">
        <f t="shared" ref="G4:G67" si="1">SUM(E4:F4)</f>
        <v>87</v>
      </c>
      <c r="H4" s="11">
        <v>71</v>
      </c>
      <c r="I4" s="12">
        <v>43</v>
      </c>
      <c r="J4" s="14">
        <f t="shared" ref="J4:J67" si="2">SUM(H4:I4)</f>
        <v>114</v>
      </c>
      <c r="K4" s="11">
        <v>61</v>
      </c>
      <c r="L4" s="12">
        <v>27</v>
      </c>
      <c r="M4" s="14">
        <f t="shared" ref="M4:M67" si="3">SUM(K4:L4)</f>
        <v>88</v>
      </c>
      <c r="N4" s="22">
        <f t="shared" ref="N4:N67" si="4">B4+E4+H4+K4</f>
        <v>241</v>
      </c>
      <c r="O4" s="23">
        <f>RANK(N4,N$4:N$67)</f>
        <v>3</v>
      </c>
      <c r="P4" s="24">
        <f t="shared" ref="P4:P67" si="5">C4+F4+I4+L4</f>
        <v>148</v>
      </c>
      <c r="Q4" s="24">
        <f>RANK(P4,P$4:P$67)</f>
        <v>1</v>
      </c>
      <c r="R4" s="28">
        <f>N4+P4</f>
        <v>389</v>
      </c>
      <c r="S4" s="23">
        <f>RANK(R4,R$4:R$67)</f>
        <v>1</v>
      </c>
    </row>
    <row r="5" ht="21" spans="1:19">
      <c r="A5" s="10" t="s">
        <v>71</v>
      </c>
      <c r="B5" s="11">
        <v>50</v>
      </c>
      <c r="C5" s="12">
        <v>24</v>
      </c>
      <c r="D5" s="13">
        <f t="shared" si="0"/>
        <v>74</v>
      </c>
      <c r="E5" s="11">
        <v>63</v>
      </c>
      <c r="F5" s="12">
        <v>33</v>
      </c>
      <c r="G5" s="14">
        <f t="shared" si="1"/>
        <v>96</v>
      </c>
      <c r="H5" s="11">
        <v>58</v>
      </c>
      <c r="I5" s="12">
        <v>26</v>
      </c>
      <c r="J5" s="14">
        <f t="shared" si="2"/>
        <v>84</v>
      </c>
      <c r="K5" s="11">
        <v>56</v>
      </c>
      <c r="L5" s="12">
        <v>61</v>
      </c>
      <c r="M5" s="14">
        <f t="shared" si="3"/>
        <v>117</v>
      </c>
      <c r="N5" s="22">
        <f t="shared" si="4"/>
        <v>227</v>
      </c>
      <c r="O5" s="23">
        <f>RANK(N5,N$4:N$67)</f>
        <v>13</v>
      </c>
      <c r="P5" s="24">
        <f t="shared" si="5"/>
        <v>144</v>
      </c>
      <c r="Q5" s="24">
        <f>RANK(P5,P$4:P$67)</f>
        <v>2</v>
      </c>
      <c r="R5" s="28">
        <f t="shared" ref="R5:R13" si="6">SUM(N5+P5)</f>
        <v>371</v>
      </c>
      <c r="S5" s="23">
        <f>RANK(R5,R$4:R$67)</f>
        <v>2</v>
      </c>
    </row>
    <row r="6" ht="21" spans="1:19">
      <c r="A6" s="10" t="s">
        <v>61</v>
      </c>
      <c r="B6" s="11">
        <v>41</v>
      </c>
      <c r="C6" s="12">
        <v>17</v>
      </c>
      <c r="D6" s="13">
        <f t="shared" si="0"/>
        <v>58</v>
      </c>
      <c r="E6" s="11">
        <v>58</v>
      </c>
      <c r="F6" s="12">
        <v>27</v>
      </c>
      <c r="G6" s="14">
        <f t="shared" si="1"/>
        <v>85</v>
      </c>
      <c r="H6" s="11">
        <v>52</v>
      </c>
      <c r="I6" s="12">
        <v>45</v>
      </c>
      <c r="J6" s="14">
        <f t="shared" si="2"/>
        <v>97</v>
      </c>
      <c r="K6" s="11">
        <v>61</v>
      </c>
      <c r="L6" s="12">
        <v>41</v>
      </c>
      <c r="M6" s="14">
        <f t="shared" si="3"/>
        <v>102</v>
      </c>
      <c r="N6" s="22">
        <f t="shared" si="4"/>
        <v>212</v>
      </c>
      <c r="O6" s="23">
        <f>RANK(N6,N$4:N$67)</f>
        <v>27</v>
      </c>
      <c r="P6" s="24">
        <f t="shared" si="5"/>
        <v>130</v>
      </c>
      <c r="Q6" s="24">
        <f>RANK(P6,P$4:P$67)</f>
        <v>3</v>
      </c>
      <c r="R6" s="28">
        <f t="shared" si="6"/>
        <v>342</v>
      </c>
      <c r="S6" s="23">
        <f>RANK(R6,R$4:R$67)</f>
        <v>5</v>
      </c>
    </row>
    <row r="7" ht="24" customHeight="1" spans="1:19">
      <c r="A7" s="10" t="s">
        <v>46</v>
      </c>
      <c r="B7" s="11">
        <v>44</v>
      </c>
      <c r="C7" s="12">
        <v>36</v>
      </c>
      <c r="D7" s="13">
        <f t="shared" si="0"/>
        <v>80</v>
      </c>
      <c r="E7" s="11">
        <v>50</v>
      </c>
      <c r="F7" s="12">
        <v>26</v>
      </c>
      <c r="G7" s="14">
        <f t="shared" si="1"/>
        <v>76</v>
      </c>
      <c r="H7" s="11">
        <v>50</v>
      </c>
      <c r="I7" s="12">
        <v>27</v>
      </c>
      <c r="J7" s="14">
        <f t="shared" si="2"/>
        <v>77</v>
      </c>
      <c r="K7" s="11">
        <v>56</v>
      </c>
      <c r="L7" s="12">
        <v>34</v>
      </c>
      <c r="M7" s="14">
        <f t="shared" si="3"/>
        <v>90</v>
      </c>
      <c r="N7" s="22">
        <f t="shared" si="4"/>
        <v>200</v>
      </c>
      <c r="O7" s="23">
        <f>RANK(N7,N$4:N$67)</f>
        <v>31</v>
      </c>
      <c r="P7" s="24">
        <f t="shared" si="5"/>
        <v>123</v>
      </c>
      <c r="Q7" s="24">
        <f>RANK(P7,P$4:P$67)</f>
        <v>4</v>
      </c>
      <c r="R7" s="28">
        <f t="shared" si="6"/>
        <v>323</v>
      </c>
      <c r="S7" s="23">
        <f>RANK(R7,R$4:R$67)</f>
        <v>19</v>
      </c>
    </row>
    <row r="8" ht="23.25" customHeight="1" spans="1:19">
      <c r="A8" s="10" t="s">
        <v>42</v>
      </c>
      <c r="B8" s="11">
        <v>55</v>
      </c>
      <c r="C8" s="12">
        <v>36</v>
      </c>
      <c r="D8" s="13">
        <f t="shared" si="0"/>
        <v>91</v>
      </c>
      <c r="E8" s="11">
        <v>62</v>
      </c>
      <c r="F8" s="12">
        <v>31</v>
      </c>
      <c r="G8" s="14">
        <f t="shared" si="1"/>
        <v>93</v>
      </c>
      <c r="H8" s="11">
        <v>49</v>
      </c>
      <c r="I8" s="12">
        <v>31</v>
      </c>
      <c r="J8" s="14">
        <f t="shared" si="2"/>
        <v>80</v>
      </c>
      <c r="K8" s="11">
        <v>52</v>
      </c>
      <c r="L8" s="12">
        <v>18</v>
      </c>
      <c r="M8" s="14">
        <f t="shared" si="3"/>
        <v>70</v>
      </c>
      <c r="N8" s="22">
        <f t="shared" si="4"/>
        <v>218</v>
      </c>
      <c r="O8" s="23">
        <f>RANK(N8,N$4:N$67)</f>
        <v>24</v>
      </c>
      <c r="P8" s="24">
        <f t="shared" si="5"/>
        <v>116</v>
      </c>
      <c r="Q8" s="24">
        <f>RANK(P8,P$4:P$67)</f>
        <v>5</v>
      </c>
      <c r="R8" s="28">
        <f t="shared" si="6"/>
        <v>334</v>
      </c>
      <c r="S8" s="23">
        <f>RANK(R8,R$4:R$67)</f>
        <v>9</v>
      </c>
    </row>
    <row r="9" ht="23.25" customHeight="1" spans="1:19">
      <c r="A9" s="10" t="s">
        <v>65</v>
      </c>
      <c r="B9" s="11">
        <v>63</v>
      </c>
      <c r="C9" s="12">
        <v>27</v>
      </c>
      <c r="D9" s="13">
        <f t="shared" si="0"/>
        <v>90</v>
      </c>
      <c r="E9" s="11">
        <v>58</v>
      </c>
      <c r="F9" s="12">
        <v>17</v>
      </c>
      <c r="G9" s="14">
        <f t="shared" si="1"/>
        <v>75</v>
      </c>
      <c r="H9" s="11">
        <v>51</v>
      </c>
      <c r="I9" s="12">
        <v>34</v>
      </c>
      <c r="J9" s="14">
        <f t="shared" si="2"/>
        <v>85</v>
      </c>
      <c r="K9" s="11">
        <v>59</v>
      </c>
      <c r="L9" s="12">
        <v>35</v>
      </c>
      <c r="M9" s="14">
        <f t="shared" si="3"/>
        <v>94</v>
      </c>
      <c r="N9" s="22">
        <f t="shared" si="4"/>
        <v>231</v>
      </c>
      <c r="O9" s="23">
        <f>RANK(N9,N$4:N$67)</f>
        <v>8</v>
      </c>
      <c r="P9" s="24">
        <f t="shared" si="5"/>
        <v>113</v>
      </c>
      <c r="Q9" s="24">
        <f>RANK(P9,P$4:P$67)</f>
        <v>6</v>
      </c>
      <c r="R9" s="28">
        <f t="shared" si="6"/>
        <v>344</v>
      </c>
      <c r="S9" s="23">
        <f>RANK(R9,R$4:R$67)</f>
        <v>4</v>
      </c>
    </row>
    <row r="10" ht="23.25" customHeight="1" spans="1:19">
      <c r="A10" s="10" t="s">
        <v>44</v>
      </c>
      <c r="B10" s="11">
        <v>64</v>
      </c>
      <c r="C10" s="12">
        <v>25</v>
      </c>
      <c r="D10" s="13">
        <f t="shared" si="0"/>
        <v>89</v>
      </c>
      <c r="E10" s="11">
        <v>53</v>
      </c>
      <c r="F10" s="12">
        <v>43</v>
      </c>
      <c r="G10" s="14">
        <f t="shared" si="1"/>
        <v>96</v>
      </c>
      <c r="H10" s="11">
        <v>48</v>
      </c>
      <c r="I10" s="12">
        <v>17</v>
      </c>
      <c r="J10" s="14">
        <f t="shared" si="2"/>
        <v>65</v>
      </c>
      <c r="K10" s="11">
        <v>55</v>
      </c>
      <c r="L10" s="12">
        <v>26</v>
      </c>
      <c r="M10" s="14">
        <f t="shared" si="3"/>
        <v>81</v>
      </c>
      <c r="N10" s="22">
        <f t="shared" si="4"/>
        <v>220</v>
      </c>
      <c r="O10" s="23">
        <f>RANK(N10,N$4:N$67)</f>
        <v>20</v>
      </c>
      <c r="P10" s="24">
        <f t="shared" si="5"/>
        <v>111</v>
      </c>
      <c r="Q10" s="24">
        <f>RANK(P10,P$4:P$67)</f>
        <v>7</v>
      </c>
      <c r="R10" s="28">
        <f t="shared" si="6"/>
        <v>331</v>
      </c>
      <c r="S10" s="23">
        <f>RANK(R10,R$4:R$67)</f>
        <v>12</v>
      </c>
    </row>
    <row r="11" ht="24" customHeight="1" spans="1:19">
      <c r="A11" s="10" t="s">
        <v>62</v>
      </c>
      <c r="B11" s="11">
        <v>63</v>
      </c>
      <c r="C11" s="12">
        <v>36</v>
      </c>
      <c r="D11" s="13">
        <f t="shared" si="0"/>
        <v>99</v>
      </c>
      <c r="E11" s="11">
        <v>61</v>
      </c>
      <c r="F11" s="12">
        <v>35</v>
      </c>
      <c r="G11" s="14">
        <f t="shared" si="1"/>
        <v>96</v>
      </c>
      <c r="H11" s="11">
        <v>52</v>
      </c>
      <c r="I11" s="12">
        <v>14</v>
      </c>
      <c r="J11" s="14">
        <f t="shared" si="2"/>
        <v>66</v>
      </c>
      <c r="K11" s="11">
        <v>54</v>
      </c>
      <c r="L11" s="12">
        <v>23</v>
      </c>
      <c r="M11" s="14">
        <f t="shared" si="3"/>
        <v>77</v>
      </c>
      <c r="N11" s="22">
        <f t="shared" si="4"/>
        <v>230</v>
      </c>
      <c r="O11" s="23">
        <f>RANK(N11,N$4:N$67)</f>
        <v>9</v>
      </c>
      <c r="P11" s="24">
        <f t="shared" si="5"/>
        <v>108</v>
      </c>
      <c r="Q11" s="24">
        <f>RANK(P11,P$4:P$67)</f>
        <v>8</v>
      </c>
      <c r="R11" s="28">
        <f t="shared" si="6"/>
        <v>338</v>
      </c>
      <c r="S11" s="23">
        <v>7</v>
      </c>
    </row>
    <row r="12" ht="23.25" customHeight="1" spans="1:19">
      <c r="A12" s="10" t="s">
        <v>51</v>
      </c>
      <c r="B12" s="11">
        <v>58</v>
      </c>
      <c r="C12" s="12">
        <v>31</v>
      </c>
      <c r="D12" s="13">
        <f t="shared" si="0"/>
        <v>89</v>
      </c>
      <c r="E12" s="11">
        <v>52</v>
      </c>
      <c r="F12" s="12">
        <v>18</v>
      </c>
      <c r="G12" s="14">
        <f t="shared" si="1"/>
        <v>70</v>
      </c>
      <c r="H12" s="11">
        <v>53</v>
      </c>
      <c r="I12" s="12">
        <v>25</v>
      </c>
      <c r="J12" s="14">
        <f t="shared" si="2"/>
        <v>78</v>
      </c>
      <c r="K12" s="11">
        <v>55</v>
      </c>
      <c r="L12" s="12">
        <v>34</v>
      </c>
      <c r="M12" s="14">
        <f t="shared" si="3"/>
        <v>89</v>
      </c>
      <c r="N12" s="22">
        <f t="shared" si="4"/>
        <v>218</v>
      </c>
      <c r="O12" s="23">
        <f>RANK(N12,N$4:N$67)</f>
        <v>24</v>
      </c>
      <c r="P12" s="24">
        <f t="shared" si="5"/>
        <v>108</v>
      </c>
      <c r="Q12" s="24">
        <f>RANK(P12,P$4:P$67)</f>
        <v>8</v>
      </c>
      <c r="R12" s="28">
        <f t="shared" si="6"/>
        <v>326</v>
      </c>
      <c r="S12" s="23">
        <f>RANK(R12,R$4:R$67)</f>
        <v>17</v>
      </c>
    </row>
    <row r="13" ht="23.25" customHeight="1" spans="1:19">
      <c r="A13" s="10" t="s">
        <v>28</v>
      </c>
      <c r="B13" s="11">
        <v>57</v>
      </c>
      <c r="C13" s="12">
        <v>32</v>
      </c>
      <c r="D13" s="13">
        <f t="shared" si="0"/>
        <v>89</v>
      </c>
      <c r="E13" s="11">
        <v>52</v>
      </c>
      <c r="F13" s="12">
        <v>23</v>
      </c>
      <c r="G13" s="14">
        <f t="shared" si="1"/>
        <v>75</v>
      </c>
      <c r="H13" s="11">
        <v>53</v>
      </c>
      <c r="I13" s="12">
        <v>25</v>
      </c>
      <c r="J13" s="14">
        <f t="shared" si="2"/>
        <v>78</v>
      </c>
      <c r="K13" s="11">
        <v>57</v>
      </c>
      <c r="L13" s="12">
        <v>26</v>
      </c>
      <c r="M13" s="14">
        <f t="shared" si="3"/>
        <v>83</v>
      </c>
      <c r="N13" s="22">
        <f t="shared" si="4"/>
        <v>219</v>
      </c>
      <c r="O13" s="23">
        <f>RANK(N13,N$4:N$67)</f>
        <v>23</v>
      </c>
      <c r="P13" s="24">
        <f t="shared" si="5"/>
        <v>106</v>
      </c>
      <c r="Q13" s="24">
        <f>RANK(P13,P$4:P$67)</f>
        <v>10</v>
      </c>
      <c r="R13" s="28">
        <f t="shared" si="6"/>
        <v>325</v>
      </c>
      <c r="S13" s="23">
        <f>RANK(R13,R$4:R$67)</f>
        <v>18</v>
      </c>
    </row>
    <row r="14" ht="23.25" customHeight="1" spans="1:19">
      <c r="A14" s="10" t="s">
        <v>60</v>
      </c>
      <c r="B14" s="11">
        <v>64</v>
      </c>
      <c r="C14" s="12">
        <v>27</v>
      </c>
      <c r="D14" s="13">
        <f t="shared" si="0"/>
        <v>91</v>
      </c>
      <c r="E14" s="11">
        <v>56</v>
      </c>
      <c r="F14" s="12">
        <v>35</v>
      </c>
      <c r="G14" s="14">
        <f t="shared" si="1"/>
        <v>91</v>
      </c>
      <c r="H14" s="11">
        <v>54</v>
      </c>
      <c r="I14" s="12">
        <v>25</v>
      </c>
      <c r="J14" s="14">
        <f t="shared" si="2"/>
        <v>79</v>
      </c>
      <c r="K14" s="11">
        <v>55</v>
      </c>
      <c r="L14" s="12">
        <v>18</v>
      </c>
      <c r="M14" s="14">
        <f t="shared" si="3"/>
        <v>73</v>
      </c>
      <c r="N14" s="22">
        <f t="shared" si="4"/>
        <v>229</v>
      </c>
      <c r="O14" s="23">
        <v>10</v>
      </c>
      <c r="P14" s="24">
        <f t="shared" si="5"/>
        <v>105</v>
      </c>
      <c r="Q14" s="24">
        <f>RANK(P14,P$4:P$67)</f>
        <v>11</v>
      </c>
      <c r="R14" s="28">
        <f>N14+P14</f>
        <v>334</v>
      </c>
      <c r="S14" s="23">
        <f>RANK(R14,R$4:R$67)</f>
        <v>9</v>
      </c>
    </row>
    <row r="15" ht="24" customHeight="1" spans="1:19">
      <c r="A15" s="10" t="s">
        <v>63</v>
      </c>
      <c r="B15" s="11">
        <v>59</v>
      </c>
      <c r="C15" s="12">
        <v>25</v>
      </c>
      <c r="D15" s="13">
        <f t="shared" si="0"/>
        <v>84</v>
      </c>
      <c r="E15" s="11">
        <v>63</v>
      </c>
      <c r="F15" s="12">
        <v>26</v>
      </c>
      <c r="G15" s="14">
        <f t="shared" si="1"/>
        <v>89</v>
      </c>
      <c r="H15" s="11">
        <v>53</v>
      </c>
      <c r="I15" s="12">
        <v>18</v>
      </c>
      <c r="J15" s="14">
        <f t="shared" si="2"/>
        <v>71</v>
      </c>
      <c r="K15" s="11">
        <v>50</v>
      </c>
      <c r="L15" s="12">
        <v>35</v>
      </c>
      <c r="M15" s="14">
        <f t="shared" si="3"/>
        <v>85</v>
      </c>
      <c r="N15" s="22">
        <f t="shared" si="4"/>
        <v>225</v>
      </c>
      <c r="O15" s="23">
        <v>14</v>
      </c>
      <c r="P15" s="24">
        <f t="shared" si="5"/>
        <v>104</v>
      </c>
      <c r="Q15" s="24">
        <f>RANK(P15,P$4:P$67)</f>
        <v>12</v>
      </c>
      <c r="R15" s="28">
        <f>SUM(N15+P15)</f>
        <v>329</v>
      </c>
      <c r="S15" s="23">
        <v>14</v>
      </c>
    </row>
    <row r="16" ht="21" spans="1:19">
      <c r="A16" s="10" t="s">
        <v>73</v>
      </c>
      <c r="B16" s="11">
        <v>53</v>
      </c>
      <c r="C16" s="12">
        <v>26</v>
      </c>
      <c r="D16" s="13">
        <f t="shared" si="0"/>
        <v>79</v>
      </c>
      <c r="E16" s="11">
        <v>59</v>
      </c>
      <c r="F16" s="12">
        <v>17</v>
      </c>
      <c r="G16" s="14">
        <f t="shared" si="1"/>
        <v>76</v>
      </c>
      <c r="H16" s="11">
        <v>56</v>
      </c>
      <c r="I16" s="12">
        <v>25</v>
      </c>
      <c r="J16" s="14">
        <f t="shared" si="2"/>
        <v>81</v>
      </c>
      <c r="K16" s="11">
        <v>61</v>
      </c>
      <c r="L16" s="12">
        <v>35</v>
      </c>
      <c r="M16" s="14">
        <f t="shared" si="3"/>
        <v>96</v>
      </c>
      <c r="N16" s="22">
        <f t="shared" si="4"/>
        <v>229</v>
      </c>
      <c r="O16" s="23">
        <f>RANK(N16,N$4:N$67)</f>
        <v>10</v>
      </c>
      <c r="P16" s="24">
        <f t="shared" si="5"/>
        <v>103</v>
      </c>
      <c r="Q16" s="24">
        <v>13</v>
      </c>
      <c r="R16" s="28">
        <f>SUM(N16+P16)</f>
        <v>332</v>
      </c>
      <c r="S16" s="23">
        <f>RANK(R16,R$4:R$67)</f>
        <v>11</v>
      </c>
    </row>
    <row r="17" ht="23.25" customHeight="1" spans="1:19">
      <c r="A17" s="10" t="s">
        <v>74</v>
      </c>
      <c r="B17" s="11">
        <v>64</v>
      </c>
      <c r="C17" s="12">
        <v>27</v>
      </c>
      <c r="D17" s="13">
        <f t="shared" si="0"/>
        <v>91</v>
      </c>
      <c r="E17" s="11">
        <v>58</v>
      </c>
      <c r="F17" s="12">
        <v>26</v>
      </c>
      <c r="G17" s="14">
        <f t="shared" si="1"/>
        <v>84</v>
      </c>
      <c r="H17" s="11">
        <v>61</v>
      </c>
      <c r="I17" s="12">
        <v>17</v>
      </c>
      <c r="J17" s="14">
        <f t="shared" si="2"/>
        <v>78</v>
      </c>
      <c r="K17" s="11">
        <v>62</v>
      </c>
      <c r="L17" s="12">
        <v>32</v>
      </c>
      <c r="M17" s="14">
        <f t="shared" si="3"/>
        <v>94</v>
      </c>
      <c r="N17" s="22">
        <f t="shared" si="4"/>
        <v>245</v>
      </c>
      <c r="O17" s="23">
        <f>RANK(N17,N$4:N$67)</f>
        <v>1</v>
      </c>
      <c r="P17" s="24">
        <f t="shared" si="5"/>
        <v>102</v>
      </c>
      <c r="Q17" s="24">
        <v>14</v>
      </c>
      <c r="R17" s="28">
        <f>SUM(N17+P17)</f>
        <v>347</v>
      </c>
      <c r="S17" s="23">
        <f>RANK(R17,R$4:R$67)</f>
        <v>3</v>
      </c>
    </row>
    <row r="18" ht="23.25" customHeight="1" spans="1:19">
      <c r="A18" s="10" t="s">
        <v>72</v>
      </c>
      <c r="B18" s="11">
        <v>62</v>
      </c>
      <c r="C18" s="12">
        <v>16</v>
      </c>
      <c r="D18" s="13">
        <f t="shared" si="0"/>
        <v>78</v>
      </c>
      <c r="E18" s="11">
        <v>50</v>
      </c>
      <c r="F18" s="12">
        <v>27</v>
      </c>
      <c r="G18" s="14">
        <f t="shared" si="1"/>
        <v>77</v>
      </c>
      <c r="H18" s="11">
        <v>50</v>
      </c>
      <c r="I18" s="12">
        <v>34</v>
      </c>
      <c r="J18" s="14">
        <f t="shared" si="2"/>
        <v>84</v>
      </c>
      <c r="K18" s="11">
        <v>58</v>
      </c>
      <c r="L18" s="12">
        <v>25</v>
      </c>
      <c r="M18" s="14">
        <f t="shared" si="3"/>
        <v>83</v>
      </c>
      <c r="N18" s="22">
        <f t="shared" si="4"/>
        <v>220</v>
      </c>
      <c r="O18" s="23">
        <f>RANK(N18,N$4:N$67)</f>
        <v>20</v>
      </c>
      <c r="P18" s="24">
        <f t="shared" si="5"/>
        <v>102</v>
      </c>
      <c r="Q18" s="24">
        <f>RANK(P18,P$4:P$67)</f>
        <v>14</v>
      </c>
      <c r="R18" s="28">
        <f>N18+P18</f>
        <v>322</v>
      </c>
      <c r="S18" s="23">
        <v>20</v>
      </c>
    </row>
    <row r="19" ht="21" spans="1:19">
      <c r="A19" s="10" t="s">
        <v>65</v>
      </c>
      <c r="B19" s="11">
        <v>66</v>
      </c>
      <c r="C19" s="12">
        <v>26</v>
      </c>
      <c r="D19" s="13">
        <f t="shared" si="0"/>
        <v>92</v>
      </c>
      <c r="E19" s="11">
        <v>62</v>
      </c>
      <c r="F19" s="12">
        <v>43</v>
      </c>
      <c r="G19" s="14">
        <f t="shared" si="1"/>
        <v>105</v>
      </c>
      <c r="H19" s="11">
        <v>47</v>
      </c>
      <c r="I19" s="12">
        <v>18</v>
      </c>
      <c r="J19" s="14">
        <f t="shared" si="2"/>
        <v>65</v>
      </c>
      <c r="K19" s="11">
        <v>63</v>
      </c>
      <c r="L19" s="12">
        <v>13</v>
      </c>
      <c r="M19" s="14">
        <f t="shared" si="3"/>
        <v>76</v>
      </c>
      <c r="N19" s="22">
        <f t="shared" si="4"/>
        <v>238</v>
      </c>
      <c r="O19" s="23">
        <f>RANK(N19,N$4:N$67)</f>
        <v>5</v>
      </c>
      <c r="P19" s="24">
        <f t="shared" si="5"/>
        <v>100</v>
      </c>
      <c r="Q19" s="24">
        <f>RANK(P19,P$4:P$67)</f>
        <v>16</v>
      </c>
      <c r="R19" s="28">
        <f>SUM(N19+P19)</f>
        <v>338</v>
      </c>
      <c r="S19" s="23">
        <f>RANK(R19,R$4:R$67)</f>
        <v>7</v>
      </c>
    </row>
    <row r="20" ht="21" spans="1:19">
      <c r="A20" s="10" t="s">
        <v>66</v>
      </c>
      <c r="B20" s="11">
        <v>66</v>
      </c>
      <c r="C20" s="12">
        <v>26</v>
      </c>
      <c r="D20" s="13">
        <f t="shared" si="0"/>
        <v>92</v>
      </c>
      <c r="E20" s="11">
        <v>65</v>
      </c>
      <c r="F20" s="12">
        <v>25</v>
      </c>
      <c r="G20" s="14">
        <f t="shared" si="1"/>
        <v>90</v>
      </c>
      <c r="H20" s="11">
        <v>63</v>
      </c>
      <c r="I20" s="12">
        <v>30</v>
      </c>
      <c r="J20" s="14">
        <f t="shared" si="2"/>
        <v>93</v>
      </c>
      <c r="K20" s="11">
        <v>49</v>
      </c>
      <c r="L20" s="12">
        <v>17</v>
      </c>
      <c r="M20" s="14">
        <f t="shared" si="3"/>
        <v>66</v>
      </c>
      <c r="N20" s="22">
        <f t="shared" si="4"/>
        <v>243</v>
      </c>
      <c r="O20" s="23">
        <f>RANK(N20,N$4:N$67)</f>
        <v>2</v>
      </c>
      <c r="P20" s="24">
        <f t="shared" si="5"/>
        <v>98</v>
      </c>
      <c r="Q20" s="24">
        <f>RANK(P20,P$4:P$67)</f>
        <v>17</v>
      </c>
      <c r="R20" s="28">
        <f>SUM(N20+P20)</f>
        <v>341</v>
      </c>
      <c r="S20" s="23">
        <f>RANK(R20,R$4:R$67)</f>
        <v>6</v>
      </c>
    </row>
    <row r="21" ht="21" spans="1:19">
      <c r="A21" s="10" t="s">
        <v>93</v>
      </c>
      <c r="B21" s="11">
        <v>43</v>
      </c>
      <c r="C21" s="12">
        <v>35</v>
      </c>
      <c r="D21" s="13">
        <f t="shared" si="0"/>
        <v>78</v>
      </c>
      <c r="E21" s="11">
        <v>41</v>
      </c>
      <c r="F21" s="12">
        <v>17</v>
      </c>
      <c r="G21" s="14">
        <f t="shared" si="1"/>
        <v>58</v>
      </c>
      <c r="H21" s="11">
        <v>45</v>
      </c>
      <c r="I21" s="12">
        <v>24</v>
      </c>
      <c r="J21" s="14">
        <f t="shared" si="2"/>
        <v>69</v>
      </c>
      <c r="K21" s="11">
        <v>47</v>
      </c>
      <c r="L21" s="12">
        <v>22</v>
      </c>
      <c r="M21" s="14">
        <f t="shared" si="3"/>
        <v>69</v>
      </c>
      <c r="N21" s="22">
        <f t="shared" si="4"/>
        <v>176</v>
      </c>
      <c r="O21" s="23">
        <f>RANK(N21,N$4:N$67)</f>
        <v>43</v>
      </c>
      <c r="P21" s="24">
        <f t="shared" si="5"/>
        <v>98</v>
      </c>
      <c r="Q21" s="24">
        <f>RANK(P21,P$4:P$67)</f>
        <v>17</v>
      </c>
      <c r="R21" s="28">
        <f>SUM(N21+P21)</f>
        <v>274</v>
      </c>
      <c r="S21" s="23">
        <v>34</v>
      </c>
    </row>
    <row r="22" ht="21" spans="1:19">
      <c r="A22" s="10" t="s">
        <v>69</v>
      </c>
      <c r="B22" s="11">
        <v>51</v>
      </c>
      <c r="C22" s="12">
        <v>21</v>
      </c>
      <c r="D22" s="13">
        <f t="shared" si="0"/>
        <v>72</v>
      </c>
      <c r="E22" s="11">
        <v>59</v>
      </c>
      <c r="F22" s="12">
        <v>42</v>
      </c>
      <c r="G22" s="14">
        <f t="shared" si="1"/>
        <v>101</v>
      </c>
      <c r="H22" s="11">
        <v>60</v>
      </c>
      <c r="I22" s="12">
        <v>17</v>
      </c>
      <c r="J22" s="14">
        <f t="shared" si="2"/>
        <v>77</v>
      </c>
      <c r="K22" s="11">
        <v>55</v>
      </c>
      <c r="L22" s="12">
        <v>17</v>
      </c>
      <c r="M22" s="14">
        <f t="shared" si="3"/>
        <v>72</v>
      </c>
      <c r="N22" s="22">
        <f t="shared" si="4"/>
        <v>225</v>
      </c>
      <c r="O22" s="23">
        <f>RANK(N22,N$4:N$67)</f>
        <v>14</v>
      </c>
      <c r="P22" s="24">
        <f t="shared" si="5"/>
        <v>97</v>
      </c>
      <c r="Q22" s="24">
        <f>RANK(P22,P$4:P$67)</f>
        <v>19</v>
      </c>
      <c r="R22" s="28">
        <f>SUM(N22+P22)</f>
        <v>322</v>
      </c>
      <c r="S22" s="23">
        <f>RANK(R22,R$4:R$67)</f>
        <v>20</v>
      </c>
    </row>
    <row r="23" ht="24" customHeight="1" spans="1:19">
      <c r="A23" s="10" t="s">
        <v>64</v>
      </c>
      <c r="B23" s="11">
        <v>60</v>
      </c>
      <c r="C23" s="12">
        <v>27</v>
      </c>
      <c r="D23" s="13">
        <f t="shared" si="0"/>
        <v>87</v>
      </c>
      <c r="E23" s="11">
        <v>62</v>
      </c>
      <c r="F23" s="12">
        <v>18</v>
      </c>
      <c r="G23" s="14">
        <f t="shared" si="1"/>
        <v>80</v>
      </c>
      <c r="H23" s="11">
        <v>57</v>
      </c>
      <c r="I23" s="12">
        <v>25</v>
      </c>
      <c r="J23" s="14">
        <f t="shared" si="2"/>
        <v>82</v>
      </c>
      <c r="K23" s="11">
        <v>55</v>
      </c>
      <c r="L23" s="12">
        <v>25</v>
      </c>
      <c r="M23" s="14">
        <f t="shared" si="3"/>
        <v>80</v>
      </c>
      <c r="N23" s="22">
        <f t="shared" si="4"/>
        <v>234</v>
      </c>
      <c r="O23" s="23">
        <f>RANK(N23,N$4:N$67)</f>
        <v>7</v>
      </c>
      <c r="P23" s="24">
        <f t="shared" si="5"/>
        <v>95</v>
      </c>
      <c r="Q23" s="24">
        <v>20</v>
      </c>
      <c r="R23" s="28">
        <f>N23+P23</f>
        <v>329</v>
      </c>
      <c r="S23" s="23">
        <f>RANK(R23,R$4:R$67)</f>
        <v>14</v>
      </c>
    </row>
    <row r="24" ht="23.25" customHeight="1" spans="1:19">
      <c r="A24" s="10" t="s">
        <v>49</v>
      </c>
      <c r="B24" s="11">
        <v>50</v>
      </c>
      <c r="C24" s="12">
        <v>34</v>
      </c>
      <c r="D24" s="13">
        <f t="shared" si="0"/>
        <v>84</v>
      </c>
      <c r="E24" s="11">
        <v>57</v>
      </c>
      <c r="F24" s="12">
        <v>18</v>
      </c>
      <c r="G24" s="14">
        <f t="shared" si="1"/>
        <v>75</v>
      </c>
      <c r="H24" s="11">
        <v>51</v>
      </c>
      <c r="I24" s="12">
        <v>18</v>
      </c>
      <c r="J24" s="14">
        <f t="shared" si="2"/>
        <v>69</v>
      </c>
      <c r="K24" s="11">
        <v>62</v>
      </c>
      <c r="L24" s="12">
        <v>25</v>
      </c>
      <c r="M24" s="14">
        <f t="shared" si="3"/>
        <v>87</v>
      </c>
      <c r="N24" s="22">
        <f t="shared" si="4"/>
        <v>220</v>
      </c>
      <c r="O24" s="23">
        <v>20</v>
      </c>
      <c r="P24" s="24">
        <f t="shared" si="5"/>
        <v>95</v>
      </c>
      <c r="Q24" s="24">
        <f>RANK(P24,P$4:P$67)</f>
        <v>20</v>
      </c>
      <c r="R24" s="28">
        <f>SUM(N24+P24)</f>
        <v>315</v>
      </c>
      <c r="S24" s="23">
        <v>22</v>
      </c>
    </row>
    <row r="25" ht="23.25" customHeight="1" spans="1:19">
      <c r="A25" s="10" t="s">
        <v>90</v>
      </c>
      <c r="B25" s="11">
        <v>40</v>
      </c>
      <c r="C25" s="12">
        <v>25</v>
      </c>
      <c r="D25" s="13">
        <f t="shared" si="0"/>
        <v>65</v>
      </c>
      <c r="E25" s="11">
        <v>43</v>
      </c>
      <c r="F25" s="12">
        <v>26</v>
      </c>
      <c r="G25" s="14">
        <f t="shared" si="1"/>
        <v>69</v>
      </c>
      <c r="H25" s="11">
        <v>32</v>
      </c>
      <c r="I25" s="12">
        <v>24</v>
      </c>
      <c r="J25" s="14">
        <f t="shared" si="2"/>
        <v>56</v>
      </c>
      <c r="K25" s="11">
        <v>42</v>
      </c>
      <c r="L25" s="12">
        <v>18</v>
      </c>
      <c r="M25" s="14">
        <f t="shared" si="3"/>
        <v>60</v>
      </c>
      <c r="N25" s="22">
        <f t="shared" si="4"/>
        <v>157</v>
      </c>
      <c r="O25" s="23">
        <f>RANK(N25,N$4:N$67)</f>
        <v>50</v>
      </c>
      <c r="P25" s="24">
        <f t="shared" si="5"/>
        <v>93</v>
      </c>
      <c r="Q25" s="24">
        <f>RANK(P25,P$4:P$67)</f>
        <v>22</v>
      </c>
      <c r="R25" s="28">
        <f>SUM(N25+P25)</f>
        <v>250</v>
      </c>
      <c r="S25" s="23">
        <f>RANK(R25,R$4:R$67)</f>
        <v>42</v>
      </c>
    </row>
    <row r="26" ht="23.25" customHeight="1" spans="1:19">
      <c r="A26" s="10" t="s">
        <v>70</v>
      </c>
      <c r="B26" s="11">
        <v>66</v>
      </c>
      <c r="C26" s="12">
        <v>23</v>
      </c>
      <c r="D26" s="13">
        <f t="shared" si="0"/>
        <v>89</v>
      </c>
      <c r="E26" s="11">
        <v>53</v>
      </c>
      <c r="F26" s="12">
        <v>34</v>
      </c>
      <c r="G26" s="14">
        <f t="shared" si="1"/>
        <v>87</v>
      </c>
      <c r="H26" s="11">
        <v>63</v>
      </c>
      <c r="I26" s="12">
        <v>17</v>
      </c>
      <c r="J26" s="14">
        <f t="shared" si="2"/>
        <v>80</v>
      </c>
      <c r="K26" s="11">
        <v>55</v>
      </c>
      <c r="L26" s="12">
        <v>18</v>
      </c>
      <c r="M26" s="14">
        <f t="shared" si="3"/>
        <v>73</v>
      </c>
      <c r="N26" s="22">
        <f t="shared" si="4"/>
        <v>237</v>
      </c>
      <c r="O26" s="23">
        <f>RANK(N26,N$4:N$67)</f>
        <v>6</v>
      </c>
      <c r="P26" s="24">
        <f t="shared" si="5"/>
        <v>92</v>
      </c>
      <c r="Q26" s="24">
        <f>RANK(P26,P$4:P$67)</f>
        <v>23</v>
      </c>
      <c r="R26" s="28">
        <f>SUM(N26+P26)</f>
        <v>329</v>
      </c>
      <c r="S26" s="23">
        <f>RANK(R26,R$4:R$67)</f>
        <v>14</v>
      </c>
    </row>
    <row r="27" ht="24" customHeight="1" spans="1:19">
      <c r="A27" s="10" t="s">
        <v>40</v>
      </c>
      <c r="B27" s="11">
        <v>59</v>
      </c>
      <c r="C27" s="12">
        <v>23</v>
      </c>
      <c r="D27" s="13">
        <f t="shared" si="0"/>
        <v>82</v>
      </c>
      <c r="E27" s="11">
        <v>51</v>
      </c>
      <c r="F27" s="12">
        <v>25</v>
      </c>
      <c r="G27" s="14">
        <f t="shared" si="1"/>
        <v>76</v>
      </c>
      <c r="H27" s="11">
        <v>55</v>
      </c>
      <c r="I27" s="12">
        <v>17</v>
      </c>
      <c r="J27" s="14">
        <f t="shared" si="2"/>
        <v>72</v>
      </c>
      <c r="K27" s="11">
        <v>44</v>
      </c>
      <c r="L27" s="12">
        <v>27</v>
      </c>
      <c r="M27" s="14">
        <f t="shared" si="3"/>
        <v>71</v>
      </c>
      <c r="N27" s="22">
        <f t="shared" si="4"/>
        <v>209</v>
      </c>
      <c r="O27" s="23">
        <v>28</v>
      </c>
      <c r="P27" s="24">
        <f t="shared" si="5"/>
        <v>92</v>
      </c>
      <c r="Q27" s="24">
        <f>RANK(P27,P$4:P$67)</f>
        <v>23</v>
      </c>
      <c r="R27" s="28">
        <f>N27+P27</f>
        <v>301</v>
      </c>
      <c r="S27" s="23">
        <f>RANK(R27,R$4:R$67)</f>
        <v>28</v>
      </c>
    </row>
    <row r="28" ht="23.25" customHeight="1" spans="1:19">
      <c r="A28" s="10" t="s">
        <v>34</v>
      </c>
      <c r="B28" s="11">
        <v>51</v>
      </c>
      <c r="C28" s="12">
        <v>30</v>
      </c>
      <c r="D28" s="13">
        <f t="shared" si="0"/>
        <v>81</v>
      </c>
      <c r="E28" s="11">
        <v>48</v>
      </c>
      <c r="F28" s="12">
        <v>26</v>
      </c>
      <c r="G28" s="14">
        <f t="shared" si="1"/>
        <v>74</v>
      </c>
      <c r="H28" s="11">
        <v>38</v>
      </c>
      <c r="I28" s="12">
        <v>18</v>
      </c>
      <c r="J28" s="14">
        <f t="shared" si="2"/>
        <v>56</v>
      </c>
      <c r="K28" s="11">
        <v>56</v>
      </c>
      <c r="L28" s="12">
        <v>17</v>
      </c>
      <c r="M28" s="14">
        <f t="shared" si="3"/>
        <v>73</v>
      </c>
      <c r="N28" s="22">
        <f t="shared" si="4"/>
        <v>193</v>
      </c>
      <c r="O28" s="23">
        <f>RANK(N28,N$4:N$67)</f>
        <v>35</v>
      </c>
      <c r="P28" s="24">
        <f t="shared" si="5"/>
        <v>91</v>
      </c>
      <c r="Q28" s="24">
        <f>RANK(P28,P$4:P$67)</f>
        <v>25</v>
      </c>
      <c r="R28" s="28">
        <f>SUM(N28+P28)</f>
        <v>284</v>
      </c>
      <c r="S28" s="23">
        <f>RANK(R28,R$4:R$67)</f>
        <v>30</v>
      </c>
    </row>
    <row r="29" ht="23.25" customHeight="1" spans="1:19">
      <c r="A29" s="10" t="s">
        <v>48</v>
      </c>
      <c r="B29" s="11">
        <v>56</v>
      </c>
      <c r="C29" s="12">
        <v>13</v>
      </c>
      <c r="D29" s="13">
        <f t="shared" si="0"/>
        <v>69</v>
      </c>
      <c r="E29" s="11">
        <v>62</v>
      </c>
      <c r="F29" s="12">
        <v>18</v>
      </c>
      <c r="G29" s="14">
        <f t="shared" si="1"/>
        <v>80</v>
      </c>
      <c r="H29" s="11">
        <v>63</v>
      </c>
      <c r="I29" s="12">
        <v>26</v>
      </c>
      <c r="J29" s="14">
        <f t="shared" si="2"/>
        <v>89</v>
      </c>
      <c r="K29" s="11">
        <v>60</v>
      </c>
      <c r="L29" s="12">
        <v>33</v>
      </c>
      <c r="M29" s="14">
        <f t="shared" si="3"/>
        <v>93</v>
      </c>
      <c r="N29" s="22">
        <f t="shared" si="4"/>
        <v>241</v>
      </c>
      <c r="O29" s="23">
        <f>RANK(N29,N$4:N$67)</f>
        <v>3</v>
      </c>
      <c r="P29" s="24">
        <f t="shared" si="5"/>
        <v>90</v>
      </c>
      <c r="Q29" s="24">
        <f>RANK(P29,P$4:P$67)</f>
        <v>26</v>
      </c>
      <c r="R29" s="28">
        <f>N29+P29</f>
        <v>331</v>
      </c>
      <c r="S29" s="23">
        <f>RANK(R29,R$4:R$67)</f>
        <v>12</v>
      </c>
    </row>
    <row r="30" ht="23.25" customHeight="1" spans="1:19">
      <c r="A30" s="10" t="s">
        <v>30</v>
      </c>
      <c r="B30" s="11">
        <v>65</v>
      </c>
      <c r="C30" s="12">
        <v>18</v>
      </c>
      <c r="D30" s="13">
        <f t="shared" si="0"/>
        <v>83</v>
      </c>
      <c r="E30" s="11">
        <v>62</v>
      </c>
      <c r="F30" s="12">
        <v>25</v>
      </c>
      <c r="G30" s="14">
        <f t="shared" si="1"/>
        <v>87</v>
      </c>
      <c r="H30" s="11">
        <v>49</v>
      </c>
      <c r="I30" s="12">
        <v>31</v>
      </c>
      <c r="J30" s="14">
        <f t="shared" si="2"/>
        <v>80</v>
      </c>
      <c r="K30" s="11">
        <v>47</v>
      </c>
      <c r="L30" s="12">
        <v>11</v>
      </c>
      <c r="M30" s="14">
        <f t="shared" si="3"/>
        <v>58</v>
      </c>
      <c r="N30" s="22">
        <f t="shared" si="4"/>
        <v>223</v>
      </c>
      <c r="O30" s="23">
        <v>17</v>
      </c>
      <c r="P30" s="24">
        <f t="shared" si="5"/>
        <v>85</v>
      </c>
      <c r="Q30" s="24">
        <f>RANK(P30,P$4:P$67)</f>
        <v>27</v>
      </c>
      <c r="R30" s="28">
        <f>SUM(N30+P30)</f>
        <v>308</v>
      </c>
      <c r="S30" s="23">
        <f>RANK(R30,R$4:R$67)</f>
        <v>23</v>
      </c>
    </row>
    <row r="31" ht="24" customHeight="1" spans="1:19">
      <c r="A31" s="10" t="s">
        <v>91</v>
      </c>
      <c r="B31" s="11">
        <v>46</v>
      </c>
      <c r="C31" s="12">
        <v>15</v>
      </c>
      <c r="D31" s="13">
        <f t="shared" si="0"/>
        <v>61</v>
      </c>
      <c r="E31" s="11">
        <v>45</v>
      </c>
      <c r="F31" s="12">
        <v>35</v>
      </c>
      <c r="G31" s="14">
        <f t="shared" si="1"/>
        <v>80</v>
      </c>
      <c r="H31" s="11">
        <v>65</v>
      </c>
      <c r="I31" s="12">
        <v>26</v>
      </c>
      <c r="J31" s="14">
        <f t="shared" si="2"/>
        <v>91</v>
      </c>
      <c r="K31" s="11">
        <v>62</v>
      </c>
      <c r="L31" s="12">
        <v>9</v>
      </c>
      <c r="M31" s="14">
        <f t="shared" si="3"/>
        <v>71</v>
      </c>
      <c r="N31" s="22">
        <f t="shared" si="4"/>
        <v>218</v>
      </c>
      <c r="O31" s="23">
        <f>RANK(N31,N$4:N$67)</f>
        <v>24</v>
      </c>
      <c r="P31" s="24">
        <f t="shared" si="5"/>
        <v>85</v>
      </c>
      <c r="Q31" s="24">
        <f>RANK(P31,P$4:P$67)</f>
        <v>27</v>
      </c>
      <c r="R31" s="28">
        <f>N31+P31</f>
        <v>303</v>
      </c>
      <c r="S31" s="23">
        <f>RANK(R31,R$4:R$67)</f>
        <v>27</v>
      </c>
    </row>
    <row r="32" ht="23.25" customHeight="1" spans="1:19">
      <c r="A32" s="10" t="s">
        <v>32</v>
      </c>
      <c r="B32" s="11">
        <v>52</v>
      </c>
      <c r="C32" s="12">
        <v>17</v>
      </c>
      <c r="D32" s="13">
        <f t="shared" si="0"/>
        <v>69</v>
      </c>
      <c r="E32" s="11">
        <v>53</v>
      </c>
      <c r="F32" s="12">
        <v>15</v>
      </c>
      <c r="G32" s="14">
        <f t="shared" si="1"/>
        <v>68</v>
      </c>
      <c r="H32" s="11">
        <v>56</v>
      </c>
      <c r="I32" s="12">
        <v>26</v>
      </c>
      <c r="J32" s="14">
        <f t="shared" si="2"/>
        <v>82</v>
      </c>
      <c r="K32" s="11">
        <v>62</v>
      </c>
      <c r="L32" s="12">
        <v>26</v>
      </c>
      <c r="M32" s="14">
        <f t="shared" si="3"/>
        <v>88</v>
      </c>
      <c r="N32" s="22">
        <f t="shared" si="4"/>
        <v>223</v>
      </c>
      <c r="O32" s="23">
        <f>RANK(N32,N$4:N$67)</f>
        <v>17</v>
      </c>
      <c r="P32" s="24">
        <f t="shared" si="5"/>
        <v>84</v>
      </c>
      <c r="Q32" s="24">
        <v>29</v>
      </c>
      <c r="R32" s="28">
        <f>N32+P32</f>
        <v>307</v>
      </c>
      <c r="S32" s="23">
        <f>RANK(R32,R$4:R$67)</f>
        <v>24</v>
      </c>
    </row>
    <row r="33" ht="23.25" customHeight="1" spans="1:19">
      <c r="A33" s="10" t="s">
        <v>56</v>
      </c>
      <c r="B33" s="11">
        <v>63</v>
      </c>
      <c r="C33" s="12">
        <v>25</v>
      </c>
      <c r="D33" s="13">
        <f t="shared" si="0"/>
        <v>88</v>
      </c>
      <c r="E33" s="11">
        <v>48</v>
      </c>
      <c r="F33" s="12">
        <v>16</v>
      </c>
      <c r="G33" s="14">
        <f t="shared" si="1"/>
        <v>64</v>
      </c>
      <c r="H33" s="11">
        <v>61</v>
      </c>
      <c r="I33" s="12">
        <v>16</v>
      </c>
      <c r="J33" s="14">
        <f t="shared" si="2"/>
        <v>77</v>
      </c>
      <c r="K33" s="11">
        <v>51</v>
      </c>
      <c r="L33" s="12">
        <v>25</v>
      </c>
      <c r="M33" s="14">
        <f t="shared" si="3"/>
        <v>76</v>
      </c>
      <c r="N33" s="22">
        <f t="shared" si="4"/>
        <v>223</v>
      </c>
      <c r="O33" s="23">
        <f>RANK(N33,N$4:N$67)</f>
        <v>17</v>
      </c>
      <c r="P33" s="24">
        <f t="shared" si="5"/>
        <v>82</v>
      </c>
      <c r="Q33" s="24">
        <v>30</v>
      </c>
      <c r="R33" s="28">
        <f>N33+P33</f>
        <v>305</v>
      </c>
      <c r="S33" s="23">
        <f>RANK(R33,R$4:R$67)</f>
        <v>26</v>
      </c>
    </row>
    <row r="34" ht="23.25" customHeight="1" spans="1:19">
      <c r="A34" s="10" t="s">
        <v>68</v>
      </c>
      <c r="B34" s="11">
        <v>61</v>
      </c>
      <c r="C34" s="12">
        <v>16</v>
      </c>
      <c r="D34" s="13">
        <f t="shared" si="0"/>
        <v>77</v>
      </c>
      <c r="E34" s="11">
        <v>53</v>
      </c>
      <c r="F34" s="12">
        <v>17</v>
      </c>
      <c r="G34" s="15">
        <f t="shared" si="1"/>
        <v>70</v>
      </c>
      <c r="H34" s="11">
        <v>55</v>
      </c>
      <c r="I34" s="12">
        <v>9</v>
      </c>
      <c r="J34" s="14">
        <f t="shared" si="2"/>
        <v>64</v>
      </c>
      <c r="K34" s="11">
        <v>60</v>
      </c>
      <c r="L34" s="12">
        <v>36</v>
      </c>
      <c r="M34" s="14">
        <f t="shared" si="3"/>
        <v>96</v>
      </c>
      <c r="N34" s="22">
        <f t="shared" si="4"/>
        <v>229</v>
      </c>
      <c r="O34" s="23">
        <f>RANK(N34,N$4:N$67)</f>
        <v>10</v>
      </c>
      <c r="P34" s="24">
        <f t="shared" si="5"/>
        <v>78</v>
      </c>
      <c r="Q34" s="24">
        <f>RANK(P34,P$4:P$67)</f>
        <v>31</v>
      </c>
      <c r="R34" s="28">
        <f>N34+P34</f>
        <v>307</v>
      </c>
      <c r="S34" s="23">
        <f>RANK(R34,R$4:R$67)</f>
        <v>24</v>
      </c>
    </row>
    <row r="35" ht="24" customHeight="1" spans="1:19">
      <c r="A35" s="10" t="s">
        <v>81</v>
      </c>
      <c r="B35" s="11">
        <v>56</v>
      </c>
      <c r="C35" s="12">
        <v>17</v>
      </c>
      <c r="D35" s="13">
        <f t="shared" si="0"/>
        <v>73</v>
      </c>
      <c r="E35" s="11">
        <v>50</v>
      </c>
      <c r="F35" s="12">
        <v>12</v>
      </c>
      <c r="G35" s="14">
        <f t="shared" si="1"/>
        <v>62</v>
      </c>
      <c r="H35" s="11">
        <v>42</v>
      </c>
      <c r="I35" s="12">
        <v>25</v>
      </c>
      <c r="J35" s="14">
        <f t="shared" si="2"/>
        <v>67</v>
      </c>
      <c r="K35" s="11">
        <v>52</v>
      </c>
      <c r="L35" s="12">
        <v>24</v>
      </c>
      <c r="M35" s="14">
        <f t="shared" si="3"/>
        <v>76</v>
      </c>
      <c r="N35" s="22">
        <f t="shared" si="4"/>
        <v>200</v>
      </c>
      <c r="O35" s="23">
        <f>RANK(N35,N$4:N$67)</f>
        <v>31</v>
      </c>
      <c r="P35" s="24">
        <f t="shared" si="5"/>
        <v>78</v>
      </c>
      <c r="Q35" s="24">
        <f>RANK(P35,P$4:P$67)</f>
        <v>31</v>
      </c>
      <c r="R35" s="28">
        <f>SUM(N35+P35)</f>
        <v>278</v>
      </c>
      <c r="S35" s="23">
        <f>RANK(R35,R$4:R$67)</f>
        <v>32</v>
      </c>
    </row>
    <row r="36" ht="23.25" customHeight="1" spans="1:19">
      <c r="A36" s="10" t="s">
        <v>36</v>
      </c>
      <c r="B36" s="11">
        <v>57</v>
      </c>
      <c r="C36" s="12">
        <v>26</v>
      </c>
      <c r="D36" s="13">
        <f t="shared" si="0"/>
        <v>83</v>
      </c>
      <c r="E36" s="11">
        <v>39</v>
      </c>
      <c r="F36" s="12">
        <v>17</v>
      </c>
      <c r="G36" s="14">
        <f t="shared" si="1"/>
        <v>56</v>
      </c>
      <c r="H36" s="11">
        <v>32</v>
      </c>
      <c r="I36" s="12">
        <v>17</v>
      </c>
      <c r="J36" s="14">
        <f t="shared" si="2"/>
        <v>49</v>
      </c>
      <c r="K36" s="11">
        <v>51</v>
      </c>
      <c r="L36" s="12">
        <v>18</v>
      </c>
      <c r="M36" s="14">
        <f t="shared" si="3"/>
        <v>69</v>
      </c>
      <c r="N36" s="22">
        <f t="shared" si="4"/>
        <v>179</v>
      </c>
      <c r="O36" s="23">
        <f>RANK(N36,N$4:N$67)</f>
        <v>42</v>
      </c>
      <c r="P36" s="24">
        <f t="shared" si="5"/>
        <v>78</v>
      </c>
      <c r="Q36" s="24">
        <f>RANK(P36,P$4:P$67)</f>
        <v>31</v>
      </c>
      <c r="R36" s="28">
        <f>SUM(N36+P36)</f>
        <v>257</v>
      </c>
      <c r="S36" s="23">
        <f>RANK(R36,R$4:R$67)</f>
        <v>38</v>
      </c>
    </row>
    <row r="37" ht="23.25" customHeight="1" spans="1:19">
      <c r="A37" s="10" t="s">
        <v>17</v>
      </c>
      <c r="B37" s="11">
        <v>28</v>
      </c>
      <c r="C37" s="12">
        <v>8</v>
      </c>
      <c r="D37" s="13">
        <f t="shared" si="0"/>
        <v>36</v>
      </c>
      <c r="E37" s="16">
        <v>47</v>
      </c>
      <c r="F37" s="17">
        <v>9</v>
      </c>
      <c r="G37" s="14">
        <f t="shared" si="1"/>
        <v>56</v>
      </c>
      <c r="H37" s="16">
        <v>44</v>
      </c>
      <c r="I37" s="17">
        <v>33</v>
      </c>
      <c r="J37" s="14">
        <f t="shared" si="2"/>
        <v>77</v>
      </c>
      <c r="K37" s="16">
        <v>47</v>
      </c>
      <c r="L37" s="17">
        <v>27</v>
      </c>
      <c r="M37" s="14">
        <f t="shared" si="3"/>
        <v>74</v>
      </c>
      <c r="N37" s="22">
        <f t="shared" si="4"/>
        <v>166</v>
      </c>
      <c r="O37" s="23">
        <f>RANK(N37,N$4:N$67)</f>
        <v>46</v>
      </c>
      <c r="P37" s="24">
        <f t="shared" si="5"/>
        <v>77</v>
      </c>
      <c r="Q37" s="24">
        <f>RANK(P37,P$4:P$67)</f>
        <v>34</v>
      </c>
      <c r="R37" s="28">
        <f>N37+P37</f>
        <v>243</v>
      </c>
      <c r="S37" s="23">
        <f>RANK(R37,R$4:R$67)</f>
        <v>43</v>
      </c>
    </row>
    <row r="38" ht="23.25" customHeight="1" spans="1:19">
      <c r="A38" s="10" t="s">
        <v>38</v>
      </c>
      <c r="B38" s="11">
        <v>59</v>
      </c>
      <c r="C38" s="12">
        <v>24</v>
      </c>
      <c r="D38" s="13">
        <f t="shared" si="0"/>
        <v>83</v>
      </c>
      <c r="E38" s="11">
        <v>68</v>
      </c>
      <c r="F38" s="12">
        <v>18</v>
      </c>
      <c r="G38" s="14">
        <f t="shared" si="1"/>
        <v>86</v>
      </c>
      <c r="H38" s="11">
        <v>45</v>
      </c>
      <c r="I38" s="12">
        <v>17</v>
      </c>
      <c r="J38" s="14">
        <f t="shared" si="2"/>
        <v>62</v>
      </c>
      <c r="K38" s="11">
        <v>53</v>
      </c>
      <c r="L38" s="12">
        <v>17</v>
      </c>
      <c r="M38" s="14">
        <f t="shared" si="3"/>
        <v>70</v>
      </c>
      <c r="N38" s="22">
        <f t="shared" si="4"/>
        <v>225</v>
      </c>
      <c r="O38" s="23">
        <f>RANK(N38,N$4:N$67)</f>
        <v>14</v>
      </c>
      <c r="P38" s="24">
        <f t="shared" si="5"/>
        <v>76</v>
      </c>
      <c r="Q38" s="24">
        <f>RANK(P38,P$4:P$67)</f>
        <v>35</v>
      </c>
      <c r="R38" s="28">
        <f t="shared" ref="R38:R48" si="7">SUM(N38+P38)</f>
        <v>301</v>
      </c>
      <c r="S38" s="23">
        <f>RANK(R38,R$4:R$67)</f>
        <v>28</v>
      </c>
    </row>
    <row r="39" ht="24" customHeight="1" spans="1:19">
      <c r="A39" s="10" t="s">
        <v>58</v>
      </c>
      <c r="B39" s="11">
        <v>48</v>
      </c>
      <c r="C39" s="12">
        <v>18</v>
      </c>
      <c r="D39" s="13">
        <f t="shared" si="0"/>
        <v>66</v>
      </c>
      <c r="E39" s="11">
        <v>47</v>
      </c>
      <c r="F39" s="12">
        <v>17</v>
      </c>
      <c r="G39" s="18">
        <f t="shared" si="1"/>
        <v>64</v>
      </c>
      <c r="H39" s="11">
        <v>50</v>
      </c>
      <c r="I39" s="12">
        <v>23</v>
      </c>
      <c r="J39" s="14">
        <f t="shared" si="2"/>
        <v>73</v>
      </c>
      <c r="K39" s="11">
        <v>44</v>
      </c>
      <c r="L39" s="12">
        <v>16</v>
      </c>
      <c r="M39" s="14">
        <f t="shared" si="3"/>
        <v>60</v>
      </c>
      <c r="N39" s="22">
        <f t="shared" si="4"/>
        <v>189</v>
      </c>
      <c r="O39" s="23">
        <f>RANK(N39,N$4:N$67)</f>
        <v>36</v>
      </c>
      <c r="P39" s="24">
        <f t="shared" si="5"/>
        <v>74</v>
      </c>
      <c r="Q39" s="24">
        <f>RANK(P39,P$4:P$67)</f>
        <v>36</v>
      </c>
      <c r="R39" s="28">
        <f t="shared" si="7"/>
        <v>263</v>
      </c>
      <c r="S39" s="23">
        <f>RANK(R39,R$4:R$67)</f>
        <v>35</v>
      </c>
    </row>
    <row r="40" ht="23.25" customHeight="1" spans="1:19">
      <c r="A40" s="10" t="s">
        <v>78</v>
      </c>
      <c r="B40" s="11">
        <v>32</v>
      </c>
      <c r="C40" s="12">
        <v>16</v>
      </c>
      <c r="D40" s="13">
        <f t="shared" si="0"/>
        <v>48</v>
      </c>
      <c r="E40" s="11">
        <v>60</v>
      </c>
      <c r="F40" s="12">
        <v>16</v>
      </c>
      <c r="G40" s="18">
        <f t="shared" si="1"/>
        <v>76</v>
      </c>
      <c r="H40" s="11">
        <v>46</v>
      </c>
      <c r="I40" s="12">
        <v>16</v>
      </c>
      <c r="J40" s="14">
        <f t="shared" si="2"/>
        <v>62</v>
      </c>
      <c r="K40" s="11">
        <v>47</v>
      </c>
      <c r="L40" s="12">
        <v>26</v>
      </c>
      <c r="M40" s="14">
        <f t="shared" si="3"/>
        <v>73</v>
      </c>
      <c r="N40" s="22">
        <f t="shared" si="4"/>
        <v>185</v>
      </c>
      <c r="O40" s="23">
        <f>RANK(N40,N$4:N$67)</f>
        <v>39</v>
      </c>
      <c r="P40" s="24">
        <f t="shared" si="5"/>
        <v>74</v>
      </c>
      <c r="Q40" s="24">
        <f>RANK(P40,P$4:P$67)</f>
        <v>36</v>
      </c>
      <c r="R40" s="28">
        <f t="shared" si="7"/>
        <v>259</v>
      </c>
      <c r="S40" s="23">
        <f>RANK(R40,R$4:R$67)</f>
        <v>36</v>
      </c>
    </row>
    <row r="41" ht="23.25" customHeight="1" spans="1:19">
      <c r="A41" s="10" t="s">
        <v>80</v>
      </c>
      <c r="B41" s="11">
        <v>48</v>
      </c>
      <c r="C41" s="12">
        <v>23</v>
      </c>
      <c r="D41" s="13">
        <f t="shared" si="0"/>
        <v>71</v>
      </c>
      <c r="E41" s="11">
        <v>43</v>
      </c>
      <c r="F41" s="12">
        <v>18</v>
      </c>
      <c r="G41" s="14">
        <f t="shared" si="1"/>
        <v>61</v>
      </c>
      <c r="H41" s="11">
        <v>58</v>
      </c>
      <c r="I41" s="12">
        <v>8</v>
      </c>
      <c r="J41" s="14">
        <f t="shared" si="2"/>
        <v>66</v>
      </c>
      <c r="K41" s="11">
        <v>59</v>
      </c>
      <c r="L41" s="12">
        <v>22</v>
      </c>
      <c r="M41" s="14">
        <f t="shared" si="3"/>
        <v>81</v>
      </c>
      <c r="N41" s="22">
        <f t="shared" si="4"/>
        <v>208</v>
      </c>
      <c r="O41" s="23">
        <f>RANK(N41,N$4:N$67)</f>
        <v>29</v>
      </c>
      <c r="P41" s="24">
        <f t="shared" si="5"/>
        <v>71</v>
      </c>
      <c r="Q41" s="24">
        <f>RANK(P41,P$4:P$67)</f>
        <v>38</v>
      </c>
      <c r="R41" s="28">
        <f t="shared" si="7"/>
        <v>279</v>
      </c>
      <c r="S41" s="23">
        <f>RANK(R41,R$4:R$67)</f>
        <v>31</v>
      </c>
    </row>
    <row r="42" ht="23.25" customHeight="1" spans="1:19">
      <c r="A42" s="10" t="s">
        <v>67</v>
      </c>
      <c r="B42" s="11">
        <v>48</v>
      </c>
      <c r="C42" s="12">
        <v>17</v>
      </c>
      <c r="D42" s="13">
        <f t="shared" si="0"/>
        <v>65</v>
      </c>
      <c r="E42" s="11">
        <v>54</v>
      </c>
      <c r="F42" s="12">
        <v>13</v>
      </c>
      <c r="G42" s="14">
        <f t="shared" si="1"/>
        <v>67</v>
      </c>
      <c r="H42" s="11">
        <v>46</v>
      </c>
      <c r="I42" s="12">
        <v>23</v>
      </c>
      <c r="J42" s="14">
        <f t="shared" si="2"/>
        <v>69</v>
      </c>
      <c r="K42" s="11">
        <v>59</v>
      </c>
      <c r="L42" s="12">
        <v>18</v>
      </c>
      <c r="M42" s="14">
        <f t="shared" si="3"/>
        <v>77</v>
      </c>
      <c r="N42" s="22">
        <f t="shared" si="4"/>
        <v>207</v>
      </c>
      <c r="O42" s="23">
        <f>RANK(N42,N$4:N$67)</f>
        <v>30</v>
      </c>
      <c r="P42" s="24">
        <f t="shared" si="5"/>
        <v>71</v>
      </c>
      <c r="Q42" s="24">
        <f>RANK(P42,P$4:P$67)</f>
        <v>38</v>
      </c>
      <c r="R42" s="28">
        <f t="shared" si="7"/>
        <v>278</v>
      </c>
      <c r="S42" s="23">
        <f>RANK(R42,R$4:R$67)</f>
        <v>32</v>
      </c>
    </row>
    <row r="43" ht="24" customHeight="1" spans="1:19">
      <c r="A43" s="10" t="s">
        <v>22</v>
      </c>
      <c r="B43" s="11">
        <v>33</v>
      </c>
      <c r="C43" s="12">
        <v>17</v>
      </c>
      <c r="D43" s="13">
        <f t="shared" si="0"/>
        <v>50</v>
      </c>
      <c r="E43" s="16">
        <v>44</v>
      </c>
      <c r="F43" s="17">
        <v>18</v>
      </c>
      <c r="G43" s="14">
        <f t="shared" si="1"/>
        <v>62</v>
      </c>
      <c r="H43" s="16">
        <v>41</v>
      </c>
      <c r="I43" s="17">
        <v>16</v>
      </c>
      <c r="J43" s="14">
        <f t="shared" si="2"/>
        <v>57</v>
      </c>
      <c r="K43" s="16">
        <v>42</v>
      </c>
      <c r="L43" s="17">
        <v>17</v>
      </c>
      <c r="M43" s="14">
        <f t="shared" si="3"/>
        <v>59</v>
      </c>
      <c r="N43" s="22">
        <f t="shared" si="4"/>
        <v>160</v>
      </c>
      <c r="O43" s="23">
        <f>RANK(N43,N$4:N$67)</f>
        <v>48</v>
      </c>
      <c r="P43" s="24">
        <f t="shared" si="5"/>
        <v>68</v>
      </c>
      <c r="Q43" s="24">
        <f>RANK(P43,P$4:P$67)</f>
        <v>40</v>
      </c>
      <c r="R43" s="28">
        <f t="shared" si="7"/>
        <v>228</v>
      </c>
      <c r="S43" s="23">
        <f>RANK(R43,R$4:R$67)</f>
        <v>48</v>
      </c>
    </row>
    <row r="44" ht="23.25" customHeight="1" spans="1:19">
      <c r="A44" s="10" t="s">
        <v>82</v>
      </c>
      <c r="B44" s="11">
        <v>51</v>
      </c>
      <c r="C44" s="12">
        <v>18</v>
      </c>
      <c r="D44" s="13">
        <f t="shared" si="0"/>
        <v>69</v>
      </c>
      <c r="E44" s="11">
        <v>49</v>
      </c>
      <c r="F44" s="12">
        <v>17</v>
      </c>
      <c r="G44" s="14">
        <f t="shared" si="1"/>
        <v>66</v>
      </c>
      <c r="H44" s="11">
        <v>51</v>
      </c>
      <c r="I44" s="12">
        <v>18</v>
      </c>
      <c r="J44" s="14">
        <f t="shared" si="2"/>
        <v>69</v>
      </c>
      <c r="K44" s="11">
        <v>38</v>
      </c>
      <c r="L44" s="12">
        <v>14</v>
      </c>
      <c r="M44" s="14">
        <f t="shared" si="3"/>
        <v>52</v>
      </c>
      <c r="N44" s="22">
        <f t="shared" si="4"/>
        <v>189</v>
      </c>
      <c r="O44" s="23">
        <f>RANK(N44,N$4:N$67)</f>
        <v>36</v>
      </c>
      <c r="P44" s="24">
        <f t="shared" si="5"/>
        <v>67</v>
      </c>
      <c r="Q44" s="24">
        <f>RANK(P44,P$4:P$67)</f>
        <v>41</v>
      </c>
      <c r="R44" s="28">
        <f t="shared" si="7"/>
        <v>256</v>
      </c>
      <c r="S44" s="23">
        <f>RANK(R44,R$4:R$67)</f>
        <v>39</v>
      </c>
    </row>
    <row r="45" ht="23.25" customHeight="1" spans="1:19">
      <c r="A45" s="10" t="s">
        <v>18</v>
      </c>
      <c r="B45" s="11">
        <v>33</v>
      </c>
      <c r="C45" s="12">
        <v>18</v>
      </c>
      <c r="D45" s="13">
        <f t="shared" si="0"/>
        <v>51</v>
      </c>
      <c r="E45" s="16">
        <v>26</v>
      </c>
      <c r="F45" s="17">
        <v>18</v>
      </c>
      <c r="G45" s="14">
        <f t="shared" si="1"/>
        <v>44</v>
      </c>
      <c r="H45" s="16">
        <v>40</v>
      </c>
      <c r="I45" s="17">
        <v>17</v>
      </c>
      <c r="J45" s="14">
        <f t="shared" si="2"/>
        <v>57</v>
      </c>
      <c r="K45" s="16">
        <v>58</v>
      </c>
      <c r="L45" s="17">
        <v>14</v>
      </c>
      <c r="M45" s="14">
        <f t="shared" si="3"/>
        <v>72</v>
      </c>
      <c r="N45" s="22">
        <f t="shared" si="4"/>
        <v>157</v>
      </c>
      <c r="O45" s="23">
        <f>RANK(N45,N$4:N$67)</f>
        <v>50</v>
      </c>
      <c r="P45" s="24">
        <f t="shared" si="5"/>
        <v>67</v>
      </c>
      <c r="Q45" s="24">
        <f>RANK(P45,P$4:P$67)</f>
        <v>41</v>
      </c>
      <c r="R45" s="28">
        <f t="shared" si="7"/>
        <v>224</v>
      </c>
      <c r="S45" s="23">
        <f>RANK(R45,R$4:R$67)</f>
        <v>49</v>
      </c>
    </row>
    <row r="46" ht="23.25" customHeight="1" spans="1:19">
      <c r="A46" s="10" t="s">
        <v>59</v>
      </c>
      <c r="B46" s="11">
        <v>53</v>
      </c>
      <c r="C46" s="12">
        <v>24</v>
      </c>
      <c r="D46" s="13">
        <f t="shared" si="0"/>
        <v>77</v>
      </c>
      <c r="E46" s="11">
        <v>57</v>
      </c>
      <c r="F46" s="12">
        <v>8</v>
      </c>
      <c r="G46" s="14">
        <f t="shared" si="1"/>
        <v>65</v>
      </c>
      <c r="H46" s="11">
        <v>39</v>
      </c>
      <c r="I46" s="12">
        <v>17</v>
      </c>
      <c r="J46" s="14">
        <f t="shared" si="2"/>
        <v>56</v>
      </c>
      <c r="K46" s="11">
        <v>45</v>
      </c>
      <c r="L46" s="12">
        <v>16</v>
      </c>
      <c r="M46" s="14">
        <f t="shared" si="3"/>
        <v>61</v>
      </c>
      <c r="N46" s="22">
        <f t="shared" si="4"/>
        <v>194</v>
      </c>
      <c r="O46" s="23">
        <f>RANK(N46,N$4:N$67)</f>
        <v>34</v>
      </c>
      <c r="P46" s="24">
        <f t="shared" si="5"/>
        <v>65</v>
      </c>
      <c r="Q46" s="24">
        <f>RANK(P46,P$4:P$67)</f>
        <v>43</v>
      </c>
      <c r="R46" s="28">
        <f t="shared" si="7"/>
        <v>259</v>
      </c>
      <c r="S46" s="23">
        <f>RANK(R46,R$4:R$67)</f>
        <v>36</v>
      </c>
    </row>
    <row r="47" ht="24" customHeight="1" spans="1:19">
      <c r="A47" s="10" t="s">
        <v>26</v>
      </c>
      <c r="B47" s="11">
        <v>57</v>
      </c>
      <c r="C47" s="12">
        <v>16</v>
      </c>
      <c r="D47" s="13">
        <f t="shared" si="0"/>
        <v>73</v>
      </c>
      <c r="E47" s="11">
        <v>46</v>
      </c>
      <c r="F47" s="12">
        <v>17</v>
      </c>
      <c r="G47" s="14">
        <f t="shared" si="1"/>
        <v>63</v>
      </c>
      <c r="H47" s="11">
        <v>39</v>
      </c>
      <c r="I47" s="12">
        <v>16</v>
      </c>
      <c r="J47" s="14">
        <f t="shared" si="2"/>
        <v>55</v>
      </c>
      <c r="K47" s="11">
        <v>45</v>
      </c>
      <c r="L47" s="12">
        <v>16</v>
      </c>
      <c r="M47" s="14">
        <f t="shared" si="3"/>
        <v>61</v>
      </c>
      <c r="N47" s="22">
        <f t="shared" si="4"/>
        <v>187</v>
      </c>
      <c r="O47" s="23">
        <f>RANK(N47,N$4:N$67)</f>
        <v>38</v>
      </c>
      <c r="P47" s="24">
        <f t="shared" si="5"/>
        <v>65</v>
      </c>
      <c r="Q47" s="24">
        <f>RANK(P47,P$4:P$67)</f>
        <v>43</v>
      </c>
      <c r="R47" s="28">
        <f t="shared" si="7"/>
        <v>252</v>
      </c>
      <c r="S47" s="23">
        <f>RANK(R47,R$4:R$67)</f>
        <v>41</v>
      </c>
    </row>
    <row r="48" ht="23.25" customHeight="1" spans="1:19">
      <c r="A48" s="10" t="s">
        <v>77</v>
      </c>
      <c r="B48" s="11">
        <v>34</v>
      </c>
      <c r="C48" s="12">
        <v>15</v>
      </c>
      <c r="D48" s="13">
        <f t="shared" si="0"/>
        <v>49</v>
      </c>
      <c r="E48" s="11">
        <v>31</v>
      </c>
      <c r="F48" s="12">
        <v>9</v>
      </c>
      <c r="G48" s="14">
        <f t="shared" si="1"/>
        <v>40</v>
      </c>
      <c r="H48" s="11">
        <v>26</v>
      </c>
      <c r="I48" s="12">
        <v>18</v>
      </c>
      <c r="J48" s="14">
        <f t="shared" si="2"/>
        <v>44</v>
      </c>
      <c r="K48" s="11">
        <v>31</v>
      </c>
      <c r="L48" s="12">
        <v>23</v>
      </c>
      <c r="M48" s="14">
        <f t="shared" si="3"/>
        <v>54</v>
      </c>
      <c r="N48" s="22">
        <f t="shared" si="4"/>
        <v>122</v>
      </c>
      <c r="O48" s="23">
        <f>RANK(N48,N$4:N$67)</f>
        <v>60</v>
      </c>
      <c r="P48" s="24">
        <f t="shared" si="5"/>
        <v>65</v>
      </c>
      <c r="Q48" s="24">
        <f>RANK(P48,P$4:P$67)</f>
        <v>43</v>
      </c>
      <c r="R48" s="28">
        <f t="shared" si="7"/>
        <v>187</v>
      </c>
      <c r="S48" s="23">
        <f>RANK(R48,R$4:R$67)</f>
        <v>56</v>
      </c>
    </row>
    <row r="49" ht="23.25" customHeight="1" spans="1:19">
      <c r="A49" s="10" t="s">
        <v>52</v>
      </c>
      <c r="B49" s="11">
        <v>38</v>
      </c>
      <c r="C49" s="12">
        <v>8</v>
      </c>
      <c r="D49" s="13">
        <f t="shared" si="0"/>
        <v>46</v>
      </c>
      <c r="E49" s="11">
        <v>52</v>
      </c>
      <c r="F49" s="12">
        <v>9</v>
      </c>
      <c r="G49" s="14">
        <f t="shared" si="1"/>
        <v>61</v>
      </c>
      <c r="H49" s="11">
        <v>53</v>
      </c>
      <c r="I49" s="12">
        <v>18</v>
      </c>
      <c r="J49" s="14">
        <f t="shared" si="2"/>
        <v>71</v>
      </c>
      <c r="K49" s="11">
        <v>40</v>
      </c>
      <c r="L49" s="12">
        <v>25</v>
      </c>
      <c r="M49" s="14">
        <f t="shared" si="3"/>
        <v>65</v>
      </c>
      <c r="N49" s="22">
        <f t="shared" si="4"/>
        <v>183</v>
      </c>
      <c r="O49" s="23">
        <f>RANK(N49,N$4:N$67)</f>
        <v>40</v>
      </c>
      <c r="P49" s="24">
        <f t="shared" si="5"/>
        <v>60</v>
      </c>
      <c r="Q49" s="24">
        <f>RANK(P49,P$4:P$67)</f>
        <v>46</v>
      </c>
      <c r="R49" s="28">
        <f>N49+P49</f>
        <v>243</v>
      </c>
      <c r="S49" s="23">
        <f>RANK(R49,R$4:R$67)</f>
        <v>43</v>
      </c>
    </row>
    <row r="50" ht="23.25" customHeight="1" spans="1:19">
      <c r="A50" s="10" t="s">
        <v>54</v>
      </c>
      <c r="B50" s="11">
        <v>56</v>
      </c>
      <c r="C50" s="12">
        <v>25</v>
      </c>
      <c r="D50" s="13">
        <f t="shared" si="0"/>
        <v>81</v>
      </c>
      <c r="E50" s="11">
        <v>33</v>
      </c>
      <c r="F50" s="12">
        <v>18</v>
      </c>
      <c r="G50" s="14">
        <f t="shared" si="1"/>
        <v>51</v>
      </c>
      <c r="H50" s="11">
        <v>43</v>
      </c>
      <c r="I50" s="12">
        <v>9</v>
      </c>
      <c r="J50" s="14">
        <f t="shared" si="2"/>
        <v>52</v>
      </c>
      <c r="K50" s="11">
        <v>37</v>
      </c>
      <c r="L50" s="12">
        <v>8</v>
      </c>
      <c r="M50" s="14">
        <f t="shared" si="3"/>
        <v>45</v>
      </c>
      <c r="N50" s="22">
        <f t="shared" si="4"/>
        <v>169</v>
      </c>
      <c r="O50" s="23">
        <f>RANK(N50,N$4:N$67)</f>
        <v>45</v>
      </c>
      <c r="P50" s="24">
        <f t="shared" si="5"/>
        <v>60</v>
      </c>
      <c r="Q50" s="24">
        <f>RANK(P50,P$4:P$67)</f>
        <v>46</v>
      </c>
      <c r="R50" s="28">
        <f>SUM(N50+P50)</f>
        <v>229</v>
      </c>
      <c r="S50" s="23">
        <f>RANK(R50,R$4:R$67)</f>
        <v>47</v>
      </c>
    </row>
    <row r="51" ht="24" customHeight="1" spans="1:19">
      <c r="A51" s="10" t="s">
        <v>53</v>
      </c>
      <c r="B51" s="11">
        <v>39</v>
      </c>
      <c r="C51" s="12">
        <v>9</v>
      </c>
      <c r="D51" s="13">
        <f t="shared" si="0"/>
        <v>48</v>
      </c>
      <c r="E51" s="11">
        <v>21</v>
      </c>
      <c r="F51" s="12">
        <v>15</v>
      </c>
      <c r="G51" s="14">
        <f t="shared" si="1"/>
        <v>36</v>
      </c>
      <c r="H51" s="11">
        <v>42</v>
      </c>
      <c r="I51" s="12">
        <v>16</v>
      </c>
      <c r="J51" s="14">
        <f t="shared" si="2"/>
        <v>58</v>
      </c>
      <c r="K51" s="11">
        <v>61</v>
      </c>
      <c r="L51" s="12">
        <v>18</v>
      </c>
      <c r="M51" s="14">
        <f t="shared" si="3"/>
        <v>79</v>
      </c>
      <c r="N51" s="22">
        <f t="shared" si="4"/>
        <v>163</v>
      </c>
      <c r="O51" s="23">
        <f>RANK(N51,N$4:N$67)</f>
        <v>47</v>
      </c>
      <c r="P51" s="24">
        <f t="shared" si="5"/>
        <v>58</v>
      </c>
      <c r="Q51" s="24">
        <f>RANK(P51,P$4:P$67)</f>
        <v>48</v>
      </c>
      <c r="R51" s="28">
        <f>SUM(N51+P51)</f>
        <v>221</v>
      </c>
      <c r="S51" s="23">
        <f>RANK(R51,R$4:R$67)</f>
        <v>50</v>
      </c>
    </row>
    <row r="52" ht="23.25" customHeight="1" spans="1:19">
      <c r="A52" s="10" t="s">
        <v>50</v>
      </c>
      <c r="B52" s="11">
        <v>48</v>
      </c>
      <c r="C52" s="12">
        <v>25</v>
      </c>
      <c r="D52" s="13">
        <f t="shared" si="0"/>
        <v>73</v>
      </c>
      <c r="E52" s="11">
        <v>42</v>
      </c>
      <c r="F52" s="12">
        <v>8</v>
      </c>
      <c r="G52" s="14">
        <f t="shared" si="1"/>
        <v>50</v>
      </c>
      <c r="H52" s="11">
        <v>44</v>
      </c>
      <c r="I52" s="12">
        <v>15</v>
      </c>
      <c r="J52" s="14">
        <f t="shared" si="2"/>
        <v>59</v>
      </c>
      <c r="K52" s="11">
        <v>40</v>
      </c>
      <c r="L52" s="12">
        <v>9</v>
      </c>
      <c r="M52" s="14">
        <f t="shared" si="3"/>
        <v>49</v>
      </c>
      <c r="N52" s="22">
        <f t="shared" si="4"/>
        <v>174</v>
      </c>
      <c r="O52" s="23">
        <f>RANK(N52,N$4:N$67)</f>
        <v>44</v>
      </c>
      <c r="P52" s="24">
        <f t="shared" si="5"/>
        <v>57</v>
      </c>
      <c r="Q52" s="24">
        <f>RANK(P52,P$4:P$67)</f>
        <v>49</v>
      </c>
      <c r="R52" s="28">
        <f>SUM(N52+P52)</f>
        <v>231</v>
      </c>
      <c r="S52" s="23">
        <f>RANK(R52,R$4:R$67)</f>
        <v>46</v>
      </c>
    </row>
    <row r="53" ht="23.25" customHeight="1" spans="1:19">
      <c r="A53" s="10" t="s">
        <v>20</v>
      </c>
      <c r="B53" s="11">
        <v>56</v>
      </c>
      <c r="C53" s="12">
        <v>7</v>
      </c>
      <c r="D53" s="13">
        <f t="shared" si="0"/>
        <v>63</v>
      </c>
      <c r="E53" s="16">
        <v>30</v>
      </c>
      <c r="F53" s="17">
        <v>27</v>
      </c>
      <c r="G53" s="14">
        <f t="shared" si="1"/>
        <v>57</v>
      </c>
      <c r="H53" s="16">
        <v>36</v>
      </c>
      <c r="I53" s="17">
        <v>9</v>
      </c>
      <c r="J53" s="14">
        <f t="shared" si="2"/>
        <v>45</v>
      </c>
      <c r="K53" s="16">
        <v>32</v>
      </c>
      <c r="L53" s="17">
        <v>14</v>
      </c>
      <c r="M53" s="14">
        <f t="shared" si="3"/>
        <v>46</v>
      </c>
      <c r="N53" s="22">
        <f t="shared" si="4"/>
        <v>154</v>
      </c>
      <c r="O53" s="23">
        <f>RANK(N53,N$4:N$67)</f>
        <v>52</v>
      </c>
      <c r="P53" s="24">
        <f t="shared" si="5"/>
        <v>57</v>
      </c>
      <c r="Q53" s="24">
        <f>RANK(P53,P$4:P$67)</f>
        <v>49</v>
      </c>
      <c r="R53" s="28">
        <f>SUM(N53+P53)</f>
        <v>211</v>
      </c>
      <c r="S53" s="23">
        <f>RANK(R53,R$4:R$67)</f>
        <v>52</v>
      </c>
    </row>
    <row r="54" ht="23.25" customHeight="1" spans="1:19">
      <c r="A54" s="10" t="s">
        <v>24</v>
      </c>
      <c r="B54" s="11">
        <v>56</v>
      </c>
      <c r="C54" s="12">
        <v>8</v>
      </c>
      <c r="D54" s="13">
        <f t="shared" si="0"/>
        <v>64</v>
      </c>
      <c r="E54" s="11">
        <v>49</v>
      </c>
      <c r="F54" s="12">
        <v>17</v>
      </c>
      <c r="G54" s="14">
        <f t="shared" si="1"/>
        <v>66</v>
      </c>
      <c r="H54" s="11">
        <v>44</v>
      </c>
      <c r="I54" s="12">
        <v>17</v>
      </c>
      <c r="J54" s="14">
        <f t="shared" si="2"/>
        <v>61</v>
      </c>
      <c r="K54" s="11">
        <v>48</v>
      </c>
      <c r="L54" s="12">
        <v>14</v>
      </c>
      <c r="M54" s="14">
        <f t="shared" si="3"/>
        <v>62</v>
      </c>
      <c r="N54" s="22">
        <f t="shared" si="4"/>
        <v>197</v>
      </c>
      <c r="O54" s="23">
        <f>RANK(N54,N$4:N$67)</f>
        <v>33</v>
      </c>
      <c r="P54" s="24">
        <f t="shared" si="5"/>
        <v>56</v>
      </c>
      <c r="Q54" s="24">
        <f>RANK(P54,P$4:P$67)</f>
        <v>51</v>
      </c>
      <c r="R54" s="28">
        <f>N54+P54</f>
        <v>253</v>
      </c>
      <c r="S54" s="23">
        <f>RANK(R54,R$4:R$67)</f>
        <v>40</v>
      </c>
    </row>
    <row r="55" ht="24" customHeight="1" spans="1:19">
      <c r="A55" s="10" t="s">
        <v>88</v>
      </c>
      <c r="B55" s="11">
        <v>25</v>
      </c>
      <c r="C55" s="12">
        <v>8</v>
      </c>
      <c r="D55" s="13">
        <f t="shared" si="0"/>
        <v>33</v>
      </c>
      <c r="E55" s="11">
        <v>34</v>
      </c>
      <c r="F55" s="12">
        <v>8</v>
      </c>
      <c r="G55" s="14">
        <f t="shared" si="1"/>
        <v>42</v>
      </c>
      <c r="H55" s="11">
        <v>30</v>
      </c>
      <c r="I55" s="12">
        <v>24</v>
      </c>
      <c r="J55" s="14">
        <f t="shared" si="2"/>
        <v>54</v>
      </c>
      <c r="K55" s="11">
        <v>46</v>
      </c>
      <c r="L55" s="12">
        <v>16</v>
      </c>
      <c r="M55" s="14">
        <f t="shared" si="3"/>
        <v>62</v>
      </c>
      <c r="N55" s="22">
        <f t="shared" si="4"/>
        <v>135</v>
      </c>
      <c r="O55" s="23">
        <f>RANK(N55,N$4:N$67)</f>
        <v>56</v>
      </c>
      <c r="P55" s="24">
        <f t="shared" si="5"/>
        <v>56</v>
      </c>
      <c r="Q55" s="24">
        <f>RANK(P55,P$4:P$67)</f>
        <v>51</v>
      </c>
      <c r="R55" s="28">
        <f>SUM(N55+P55)</f>
        <v>191</v>
      </c>
      <c r="S55" s="23">
        <f>RANK(R55,R$4:R$67)</f>
        <v>54</v>
      </c>
    </row>
    <row r="56" ht="23.25" customHeight="1" spans="1:19">
      <c r="A56" s="10" t="s">
        <v>83</v>
      </c>
      <c r="B56" s="11">
        <v>28</v>
      </c>
      <c r="C56" s="12">
        <v>22</v>
      </c>
      <c r="D56" s="13">
        <f t="shared" si="0"/>
        <v>50</v>
      </c>
      <c r="E56" s="11">
        <v>22</v>
      </c>
      <c r="F56" s="12">
        <v>8</v>
      </c>
      <c r="G56" s="14">
        <f t="shared" si="1"/>
        <v>30</v>
      </c>
      <c r="H56" s="11">
        <v>38</v>
      </c>
      <c r="I56" s="12">
        <v>9</v>
      </c>
      <c r="J56" s="14">
        <f t="shared" si="2"/>
        <v>47</v>
      </c>
      <c r="K56" s="11">
        <v>46</v>
      </c>
      <c r="L56" s="12">
        <v>16</v>
      </c>
      <c r="M56" s="14">
        <f t="shared" si="3"/>
        <v>62</v>
      </c>
      <c r="N56" s="22">
        <f t="shared" si="4"/>
        <v>134</v>
      </c>
      <c r="O56" s="23">
        <f>RANK(N56,N$4:N$67)</f>
        <v>57</v>
      </c>
      <c r="P56" s="24">
        <f t="shared" si="5"/>
        <v>55</v>
      </c>
      <c r="Q56" s="24">
        <f>RANK(P56,P$4:P$67)</f>
        <v>53</v>
      </c>
      <c r="R56" s="28">
        <f>N56+P56</f>
        <v>189</v>
      </c>
      <c r="S56" s="23">
        <f>RANK(R56,R$4:R$67)</f>
        <v>55</v>
      </c>
    </row>
    <row r="57" ht="23.25" customHeight="1" spans="1:19">
      <c r="A57" s="10" t="s">
        <v>92</v>
      </c>
      <c r="B57" s="11">
        <v>37</v>
      </c>
      <c r="C57" s="12">
        <v>7</v>
      </c>
      <c r="D57" s="13">
        <f t="shared" si="0"/>
        <v>44</v>
      </c>
      <c r="E57" s="11">
        <v>24</v>
      </c>
      <c r="F57" s="12">
        <v>15</v>
      </c>
      <c r="G57" s="14">
        <f t="shared" si="1"/>
        <v>39</v>
      </c>
      <c r="H57" s="11">
        <v>40</v>
      </c>
      <c r="I57" s="12">
        <v>17</v>
      </c>
      <c r="J57" s="14">
        <f t="shared" si="2"/>
        <v>57</v>
      </c>
      <c r="K57" s="11">
        <v>30</v>
      </c>
      <c r="L57" s="12">
        <v>16</v>
      </c>
      <c r="M57" s="14">
        <f t="shared" si="3"/>
        <v>46</v>
      </c>
      <c r="N57" s="22">
        <f t="shared" si="4"/>
        <v>131</v>
      </c>
      <c r="O57" s="23">
        <f>RANK(N57,N$4:N$67)</f>
        <v>58</v>
      </c>
      <c r="P57" s="24">
        <f t="shared" si="5"/>
        <v>55</v>
      </c>
      <c r="Q57" s="24">
        <f>RANK(P57,P$4:P$67)</f>
        <v>53</v>
      </c>
      <c r="R57" s="28">
        <f>SUM(N57+P57)</f>
        <v>186</v>
      </c>
      <c r="S57" s="23">
        <f>RANK(R57,R$4:R$67)</f>
        <v>57</v>
      </c>
    </row>
    <row r="58" ht="23.25" customHeight="1" spans="1:19">
      <c r="A58" s="10" t="s">
        <v>87</v>
      </c>
      <c r="B58" s="11">
        <v>42</v>
      </c>
      <c r="C58" s="12">
        <v>16</v>
      </c>
      <c r="D58" s="13">
        <f t="shared" si="0"/>
        <v>58</v>
      </c>
      <c r="E58" s="11">
        <v>33</v>
      </c>
      <c r="F58" s="12">
        <v>14</v>
      </c>
      <c r="G58" s="14">
        <f t="shared" si="1"/>
        <v>47</v>
      </c>
      <c r="H58" s="11">
        <v>41</v>
      </c>
      <c r="I58" s="12">
        <v>8</v>
      </c>
      <c r="J58" s="14">
        <f t="shared" si="2"/>
        <v>49</v>
      </c>
      <c r="K58" s="11">
        <v>43</v>
      </c>
      <c r="L58" s="12">
        <v>16</v>
      </c>
      <c r="M58" s="14">
        <f t="shared" si="3"/>
        <v>59</v>
      </c>
      <c r="N58" s="22">
        <f t="shared" si="4"/>
        <v>159</v>
      </c>
      <c r="O58" s="23">
        <f>RANK(N58,N$4:N$67)</f>
        <v>49</v>
      </c>
      <c r="P58" s="24">
        <f t="shared" si="5"/>
        <v>54</v>
      </c>
      <c r="Q58" s="24">
        <f>RANK(P58,P$4:P$67)</f>
        <v>55</v>
      </c>
      <c r="R58" s="28">
        <f>N58+P58</f>
        <v>213</v>
      </c>
      <c r="S58" s="23">
        <f>RANK(R58,R$4:R$67)</f>
        <v>51</v>
      </c>
    </row>
    <row r="59" ht="24" customHeight="1" spans="1:19">
      <c r="A59" s="10" t="s">
        <v>55</v>
      </c>
      <c r="B59" s="11">
        <v>42</v>
      </c>
      <c r="C59" s="12">
        <v>10</v>
      </c>
      <c r="D59" s="13">
        <f t="shared" si="0"/>
        <v>52</v>
      </c>
      <c r="E59" s="11">
        <v>46</v>
      </c>
      <c r="F59" s="12">
        <v>7</v>
      </c>
      <c r="G59" s="14">
        <f t="shared" si="1"/>
        <v>53</v>
      </c>
      <c r="H59" s="11">
        <v>47</v>
      </c>
      <c r="I59" s="12">
        <v>25</v>
      </c>
      <c r="J59" s="14">
        <f t="shared" si="2"/>
        <v>72</v>
      </c>
      <c r="K59" s="11">
        <v>48</v>
      </c>
      <c r="L59" s="12">
        <v>8</v>
      </c>
      <c r="M59" s="14">
        <f t="shared" si="3"/>
        <v>56</v>
      </c>
      <c r="N59" s="22">
        <f t="shared" si="4"/>
        <v>183</v>
      </c>
      <c r="O59" s="23">
        <f>RANK(N59,N$4:N$67)</f>
        <v>40</v>
      </c>
      <c r="P59" s="24">
        <f t="shared" si="5"/>
        <v>50</v>
      </c>
      <c r="Q59" s="24">
        <f>RANK(P59,P$4:P$67)</f>
        <v>56</v>
      </c>
      <c r="R59" s="28">
        <f>SUM(N59+P59)</f>
        <v>233</v>
      </c>
      <c r="S59" s="23">
        <f>RANK(R59,R$4:R$67)</f>
        <v>45</v>
      </c>
    </row>
    <row r="60" ht="23.25" customHeight="1" spans="1:19">
      <c r="A60" s="10" t="s">
        <v>85</v>
      </c>
      <c r="B60" s="11">
        <v>10</v>
      </c>
      <c r="C60" s="12">
        <v>8</v>
      </c>
      <c r="D60" s="13">
        <f t="shared" si="0"/>
        <v>18</v>
      </c>
      <c r="E60" s="11">
        <v>16</v>
      </c>
      <c r="F60" s="12">
        <v>8</v>
      </c>
      <c r="G60" s="14">
        <f t="shared" si="1"/>
        <v>24</v>
      </c>
      <c r="H60" s="11">
        <v>37</v>
      </c>
      <c r="I60" s="12">
        <v>17</v>
      </c>
      <c r="J60" s="14">
        <f t="shared" si="2"/>
        <v>54</v>
      </c>
      <c r="K60" s="11">
        <v>35</v>
      </c>
      <c r="L60" s="12">
        <v>17</v>
      </c>
      <c r="M60" s="14">
        <f t="shared" si="3"/>
        <v>52</v>
      </c>
      <c r="N60" s="22">
        <f t="shared" si="4"/>
        <v>98</v>
      </c>
      <c r="O60" s="23">
        <f>RANK(N60,N$4:N$67)</f>
        <v>64</v>
      </c>
      <c r="P60" s="24">
        <f t="shared" si="5"/>
        <v>50</v>
      </c>
      <c r="Q60" s="24">
        <f>RANK(P60,P$4:P$67)</f>
        <v>56</v>
      </c>
      <c r="R60" s="28">
        <f>SUM(N60+P60)</f>
        <v>148</v>
      </c>
      <c r="S60" s="23">
        <f>RANK(R60,R$4:R$67)</f>
        <v>62</v>
      </c>
    </row>
    <row r="61" ht="23.25" customHeight="1" spans="1:19">
      <c r="A61" s="10" t="s">
        <v>89</v>
      </c>
      <c r="B61" s="11">
        <v>36</v>
      </c>
      <c r="C61" s="12">
        <v>18</v>
      </c>
      <c r="D61" s="13">
        <f t="shared" si="0"/>
        <v>54</v>
      </c>
      <c r="E61" s="11">
        <v>34</v>
      </c>
      <c r="F61" s="12">
        <v>15</v>
      </c>
      <c r="G61" s="14">
        <f t="shared" si="1"/>
        <v>49</v>
      </c>
      <c r="H61" s="11">
        <v>45</v>
      </c>
      <c r="I61" s="12">
        <v>8</v>
      </c>
      <c r="J61" s="14">
        <f t="shared" si="2"/>
        <v>53</v>
      </c>
      <c r="K61" s="11">
        <v>30</v>
      </c>
      <c r="L61" s="12">
        <v>8</v>
      </c>
      <c r="M61" s="14">
        <f t="shared" si="3"/>
        <v>38</v>
      </c>
      <c r="N61" s="22">
        <f t="shared" si="4"/>
        <v>145</v>
      </c>
      <c r="O61" s="23">
        <f>RANK(N61,N$4:N$67)</f>
        <v>53</v>
      </c>
      <c r="P61" s="24">
        <f t="shared" si="5"/>
        <v>49</v>
      </c>
      <c r="Q61" s="24">
        <f>RANK(P61,P$4:P$67)</f>
        <v>58</v>
      </c>
      <c r="R61" s="28">
        <f>SUM(N61+P61)</f>
        <v>194</v>
      </c>
      <c r="S61" s="23">
        <f>RANK(R61,R$4:R$67)</f>
        <v>53</v>
      </c>
    </row>
    <row r="62" ht="23.25" customHeight="1" spans="1:19">
      <c r="A62" s="10" t="s">
        <v>84</v>
      </c>
      <c r="B62" s="11">
        <v>15</v>
      </c>
      <c r="C62" s="12">
        <v>8</v>
      </c>
      <c r="D62" s="13">
        <f t="shared" si="0"/>
        <v>23</v>
      </c>
      <c r="E62" s="11">
        <v>28</v>
      </c>
      <c r="F62" s="12">
        <v>7</v>
      </c>
      <c r="G62" s="14">
        <f t="shared" si="1"/>
        <v>35</v>
      </c>
      <c r="H62" s="11">
        <v>33</v>
      </c>
      <c r="I62" s="12">
        <v>16</v>
      </c>
      <c r="J62" s="14">
        <f t="shared" si="2"/>
        <v>49</v>
      </c>
      <c r="K62" s="11">
        <v>24</v>
      </c>
      <c r="L62" s="12">
        <v>16</v>
      </c>
      <c r="M62" s="14">
        <f t="shared" si="3"/>
        <v>40</v>
      </c>
      <c r="N62" s="22">
        <f t="shared" si="4"/>
        <v>100</v>
      </c>
      <c r="O62" s="23">
        <f>RANK(N62,N$4:N$67)</f>
        <v>63</v>
      </c>
      <c r="P62" s="24">
        <f t="shared" si="5"/>
        <v>47</v>
      </c>
      <c r="Q62" s="24">
        <f>RANK(P62,P$4:P$67)</f>
        <v>59</v>
      </c>
      <c r="R62" s="28">
        <f>SUM(N62+P62)</f>
        <v>147</v>
      </c>
      <c r="S62" s="23">
        <f>RANK(R62,R$4:R$67)</f>
        <v>63</v>
      </c>
    </row>
    <row r="63" ht="24" customHeight="1" spans="1:19">
      <c r="A63" s="10" t="s">
        <v>75</v>
      </c>
      <c r="B63" s="11">
        <v>26</v>
      </c>
      <c r="C63" s="12">
        <v>8</v>
      </c>
      <c r="D63" s="13">
        <f t="shared" si="0"/>
        <v>34</v>
      </c>
      <c r="E63" s="11">
        <v>38</v>
      </c>
      <c r="F63" s="12">
        <v>12</v>
      </c>
      <c r="G63" s="14">
        <f t="shared" si="1"/>
        <v>50</v>
      </c>
      <c r="H63" s="11">
        <v>38</v>
      </c>
      <c r="I63" s="12">
        <v>17</v>
      </c>
      <c r="J63" s="14">
        <f t="shared" si="2"/>
        <v>55</v>
      </c>
      <c r="K63" s="11">
        <v>37</v>
      </c>
      <c r="L63" s="12">
        <v>8</v>
      </c>
      <c r="M63" s="14">
        <f t="shared" si="3"/>
        <v>45</v>
      </c>
      <c r="N63" s="22">
        <f t="shared" si="4"/>
        <v>139</v>
      </c>
      <c r="O63" s="23">
        <f>RANK(N63,N$4:N$67)</f>
        <v>54</v>
      </c>
      <c r="P63" s="24">
        <f t="shared" si="5"/>
        <v>45</v>
      </c>
      <c r="Q63" s="24">
        <f>RANK(P63,P$4:P$67)</f>
        <v>60</v>
      </c>
      <c r="R63" s="28">
        <f>N63+P63</f>
        <v>184</v>
      </c>
      <c r="S63" s="23">
        <f>RANK(R63,R$4:R$67)</f>
        <v>58</v>
      </c>
    </row>
    <row r="64" ht="23.25" customHeight="1" spans="1:19">
      <c r="A64" s="10" t="s">
        <v>94</v>
      </c>
      <c r="B64" s="11">
        <v>30</v>
      </c>
      <c r="C64" s="12">
        <v>20</v>
      </c>
      <c r="D64" s="13">
        <f t="shared" si="0"/>
        <v>50</v>
      </c>
      <c r="E64" s="11">
        <v>34</v>
      </c>
      <c r="F64" s="12">
        <v>3</v>
      </c>
      <c r="G64" s="14">
        <f t="shared" si="1"/>
        <v>37</v>
      </c>
      <c r="H64" s="11">
        <v>38</v>
      </c>
      <c r="I64" s="12">
        <v>10</v>
      </c>
      <c r="J64" s="14">
        <f t="shared" si="2"/>
        <v>48</v>
      </c>
      <c r="K64" s="11">
        <v>35</v>
      </c>
      <c r="L64" s="12">
        <v>8</v>
      </c>
      <c r="M64" s="14">
        <f t="shared" si="3"/>
        <v>43</v>
      </c>
      <c r="N64" s="22">
        <f t="shared" si="4"/>
        <v>137</v>
      </c>
      <c r="O64" s="23">
        <f>RANK(N64,N$4:N$67)</f>
        <v>55</v>
      </c>
      <c r="P64" s="24">
        <f t="shared" si="5"/>
        <v>41</v>
      </c>
      <c r="Q64" s="24">
        <f>RANK(P64,P$4:P$67)</f>
        <v>61</v>
      </c>
      <c r="R64" s="28">
        <f>SUM(N64+P64)</f>
        <v>178</v>
      </c>
      <c r="S64" s="23">
        <f>RANK(R64,R$4:R$67)</f>
        <v>59</v>
      </c>
    </row>
    <row r="65" ht="23.25" customHeight="1" spans="1:19">
      <c r="A65" s="10" t="s">
        <v>76</v>
      </c>
      <c r="B65" s="11">
        <v>25</v>
      </c>
      <c r="C65" s="12">
        <v>9</v>
      </c>
      <c r="D65" s="13">
        <f t="shared" si="0"/>
        <v>34</v>
      </c>
      <c r="E65" s="11">
        <v>43</v>
      </c>
      <c r="F65" s="12">
        <v>8</v>
      </c>
      <c r="G65" s="14">
        <f t="shared" si="1"/>
        <v>51</v>
      </c>
      <c r="H65" s="11">
        <v>15</v>
      </c>
      <c r="I65" s="12">
        <v>15</v>
      </c>
      <c r="J65" s="14">
        <f t="shared" si="2"/>
        <v>30</v>
      </c>
      <c r="K65" s="11">
        <v>39</v>
      </c>
      <c r="L65" s="12">
        <v>6</v>
      </c>
      <c r="M65" s="14">
        <f t="shared" si="3"/>
        <v>45</v>
      </c>
      <c r="N65" s="22">
        <f t="shared" si="4"/>
        <v>122</v>
      </c>
      <c r="O65" s="23">
        <f>RANK(N65,N$4:N$67)</f>
        <v>60</v>
      </c>
      <c r="P65" s="24">
        <f t="shared" si="5"/>
        <v>38</v>
      </c>
      <c r="Q65" s="24">
        <f>RANK(P65,P$4:P$67)</f>
        <v>62</v>
      </c>
      <c r="R65" s="28">
        <f>SUM(N65+P65)</f>
        <v>160</v>
      </c>
      <c r="S65" s="23">
        <f>RANK(R65,R$4:R$67)</f>
        <v>61</v>
      </c>
    </row>
    <row r="66" ht="23.25" customHeight="1" spans="1:19">
      <c r="A66" s="10" t="s">
        <v>57</v>
      </c>
      <c r="B66" s="11">
        <v>33</v>
      </c>
      <c r="C66" s="12">
        <v>8</v>
      </c>
      <c r="D66" s="13">
        <f t="shared" si="0"/>
        <v>41</v>
      </c>
      <c r="E66" s="11">
        <v>35</v>
      </c>
      <c r="F66" s="12">
        <v>9</v>
      </c>
      <c r="G66" s="14">
        <f t="shared" si="1"/>
        <v>44</v>
      </c>
      <c r="H66" s="11">
        <v>34</v>
      </c>
      <c r="I66" s="12">
        <v>9</v>
      </c>
      <c r="J66" s="14">
        <f t="shared" si="2"/>
        <v>43</v>
      </c>
      <c r="K66" s="11">
        <v>28</v>
      </c>
      <c r="L66" s="12">
        <v>8</v>
      </c>
      <c r="M66" s="14">
        <f t="shared" si="3"/>
        <v>36</v>
      </c>
      <c r="N66" s="22">
        <f t="shared" si="4"/>
        <v>130</v>
      </c>
      <c r="O66" s="23">
        <f>RANK(N66,N$4:N$67)</f>
        <v>59</v>
      </c>
      <c r="P66" s="24">
        <f t="shared" si="5"/>
        <v>34</v>
      </c>
      <c r="Q66" s="24">
        <f>RANK(P66,P$4:P$67)</f>
        <v>63</v>
      </c>
      <c r="R66" s="28">
        <f>SUM(N66+P66)</f>
        <v>164</v>
      </c>
      <c r="S66" s="23">
        <f>RANK(R66,R$4:R$67)</f>
        <v>60</v>
      </c>
    </row>
    <row r="67" ht="24" customHeight="1" spans="1:19">
      <c r="A67" s="10" t="s">
        <v>86</v>
      </c>
      <c r="B67" s="11">
        <v>23</v>
      </c>
      <c r="C67" s="12">
        <v>7</v>
      </c>
      <c r="D67" s="13">
        <f t="shared" si="0"/>
        <v>30</v>
      </c>
      <c r="E67" s="11">
        <v>28</v>
      </c>
      <c r="F67" s="12">
        <v>8</v>
      </c>
      <c r="G67" s="14">
        <f t="shared" si="1"/>
        <v>36</v>
      </c>
      <c r="H67" s="11">
        <v>32</v>
      </c>
      <c r="I67" s="12">
        <v>6</v>
      </c>
      <c r="J67" s="14">
        <f t="shared" si="2"/>
        <v>38</v>
      </c>
      <c r="K67" s="11">
        <v>18</v>
      </c>
      <c r="L67" s="12">
        <v>8</v>
      </c>
      <c r="M67" s="14">
        <f t="shared" si="3"/>
        <v>26</v>
      </c>
      <c r="N67" s="22">
        <f t="shared" si="4"/>
        <v>101</v>
      </c>
      <c r="O67" s="23">
        <f>RANK(N67,N$4:N$67)</f>
        <v>62</v>
      </c>
      <c r="P67" s="24">
        <f t="shared" si="5"/>
        <v>29</v>
      </c>
      <c r="Q67" s="24">
        <f>RANK(P67,P$4:P$67)</f>
        <v>64</v>
      </c>
      <c r="R67" s="28">
        <f>SUM(N67+P67)</f>
        <v>130</v>
      </c>
      <c r="S67" s="23">
        <f>RANK(R67,R$4:R$67)</f>
        <v>64</v>
      </c>
    </row>
  </sheetData>
  <sortState ref="A4:S67">
    <sortCondition ref="Q4:Q67"/>
  </sortState>
  <mergeCells count="1">
    <mergeCell ref="A1:S1"/>
  </mergeCells>
  <pageMargins left="0.118055555555556" right="0.118055555555556" top="0.156944444444444" bottom="0.156944444444444" header="0.314583333333333" footer="0.31458333333333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csapatonként</vt:lpstr>
      <vt:lpstr>egyéni</vt:lpstr>
      <vt:lpstr>teli</vt:lpstr>
      <vt:lpstr>tarolás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Lovaszi</cp:lastModifiedBy>
  <dcterms:created xsi:type="dcterms:W3CDTF">2019-01-26T11:33:00Z</dcterms:created>
  <cp:lastPrinted>2020-01-20T12:21:00Z</cp:lastPrinted>
  <dcterms:modified xsi:type="dcterms:W3CDTF">2020-01-20T17:53:50Z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2057-10.2.0.7636</vt:lpwstr>
  </property>
</Properties>
</file>